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_Aussendungen\2020\Platter\"/>
    </mc:Choice>
  </mc:AlternateContent>
  <bookViews>
    <workbookView xWindow="-15" yWindow="-15" windowWidth="11595" windowHeight="14685"/>
  </bookViews>
  <sheets>
    <sheet name="ÜBERSICHT" sheetId="10" r:id="rId1"/>
    <sheet name="BundesS_SchülerInnen" sheetId="1" r:id="rId2"/>
    <sheet name="BundesS_LehrerInnen" sheetId="5" r:id="rId3"/>
    <sheet name="APS_SchülerInnen" sheetId="7" r:id="rId4"/>
    <sheet name="APS_LehrerInnen" sheetId="9" r:id="rId5"/>
    <sheet name="LFS_SchülerInnen" sheetId="6" r:id="rId6"/>
    <sheet name="LFS_LehrerInnen" sheetId="8" r:id="rId7"/>
    <sheet name="TFBS" sheetId="11" r:id="rId8"/>
  </sheets>
  <calcPr calcId="162913"/>
</workbook>
</file>

<file path=xl/calcChain.xml><?xml version="1.0" encoding="utf-8"?>
<calcChain xmlns="http://schemas.openxmlformats.org/spreadsheetml/2006/main">
  <c r="F25" i="10" l="1"/>
  <c r="F17" i="10"/>
  <c r="F18" i="10"/>
  <c r="F19" i="10"/>
  <c r="F20" i="10"/>
  <c r="F21" i="10"/>
  <c r="F22" i="10"/>
  <c r="F23" i="10"/>
  <c r="F24" i="10"/>
  <c r="F16" i="10"/>
  <c r="F12" i="10"/>
  <c r="F4" i="10"/>
  <c r="F5" i="10"/>
  <c r="F6" i="10"/>
  <c r="F7" i="10"/>
  <c r="F8" i="10"/>
  <c r="F9" i="10"/>
  <c r="F10" i="10"/>
  <c r="F11" i="10"/>
  <c r="F3" i="10"/>
  <c r="E25" i="10"/>
  <c r="E12" i="10"/>
  <c r="D40" i="11"/>
  <c r="C40" i="11"/>
  <c r="D29" i="11"/>
  <c r="C29" i="11"/>
  <c r="D19" i="11"/>
  <c r="C19" i="11"/>
  <c r="D13" i="11"/>
  <c r="C13" i="11"/>
  <c r="D12" i="10"/>
  <c r="D25" i="10"/>
  <c r="C25" i="10"/>
  <c r="C17" i="10"/>
  <c r="C18" i="10"/>
  <c r="C19" i="10"/>
  <c r="C20" i="10"/>
  <c r="C21" i="10"/>
  <c r="C22" i="10"/>
  <c r="C23" i="10"/>
  <c r="C24" i="10"/>
  <c r="C16" i="10"/>
  <c r="C12" i="10"/>
  <c r="C4" i="10"/>
  <c r="C5" i="10"/>
  <c r="C6" i="10"/>
  <c r="C7" i="10"/>
  <c r="C8" i="10"/>
  <c r="C9" i="10"/>
  <c r="C10" i="10"/>
  <c r="C11" i="10"/>
  <c r="C3" i="10"/>
  <c r="B25" i="10"/>
  <c r="B17" i="10"/>
  <c r="B18" i="10"/>
  <c r="B19" i="10"/>
  <c r="B20" i="10"/>
  <c r="B21" i="10"/>
  <c r="B22" i="10"/>
  <c r="B23" i="10"/>
  <c r="B24" i="10"/>
  <c r="B16" i="10"/>
  <c r="B12" i="10"/>
  <c r="B4" i="10"/>
  <c r="B5" i="10"/>
  <c r="B6" i="10"/>
  <c r="B7" i="10"/>
  <c r="B8" i="10"/>
  <c r="B9" i="10"/>
  <c r="B10" i="10"/>
  <c r="B11" i="10"/>
  <c r="B3" i="10"/>
  <c r="B13" i="9" l="1"/>
  <c r="B13" i="7"/>
  <c r="B7" i="8"/>
  <c r="B7" i="6"/>
  <c r="G13" i="1" l="1"/>
  <c r="G12" i="1"/>
  <c r="G11" i="1"/>
  <c r="G10" i="1"/>
  <c r="G9" i="1"/>
  <c r="G8" i="1"/>
  <c r="G7" i="1"/>
  <c r="G6" i="1"/>
  <c r="G5" i="1"/>
  <c r="G6" i="5"/>
  <c r="G7" i="5"/>
  <c r="G8" i="5"/>
  <c r="G9" i="5"/>
  <c r="G10" i="5"/>
  <c r="G11" i="5"/>
  <c r="G12" i="5"/>
  <c r="G13" i="5"/>
  <c r="G5" i="5"/>
  <c r="F14" i="5" l="1"/>
  <c r="E14" i="5"/>
  <c r="D14" i="5"/>
  <c r="C14" i="5"/>
  <c r="B14" i="5"/>
  <c r="G14" i="5" l="1"/>
  <c r="C14" i="1" l="1"/>
  <c r="D14" i="1"/>
  <c r="E14" i="1"/>
  <c r="F14" i="1"/>
  <c r="B14" i="1"/>
  <c r="G14" i="1" l="1"/>
</calcChain>
</file>

<file path=xl/connections.xml><?xml version="1.0" encoding="utf-8"?>
<connections xmlns="http://schemas.openxmlformats.org/spreadsheetml/2006/main">
  <connection id="1" odcFile="C:\Users\U0216364\Documents\Meine Datenquellen\polap.db.tirol.local DWH Bildung KLASSEN.odc" keepAlive="1" name="polap.db.tirol.local DWH Bildung KLASSEN" type="5" refreshedVersion="6" background="1">
    <dbPr connection="Provider=MSOLAP.5;Integrated Security=SSPI;Persist Security Info=True;Initial Catalog=DWH Bildung;Data Source=polap.db.tirol.local;MDX Compatibility=1;Safety Options=2;MDX Missing Member Mode=Error;Update Isolation Level=2" command="KLASSEN" commandType="1"/>
    <olapPr sendLocale="1" rowDrillCount="1000"/>
  </connection>
  <connection id="2" odcFile="C:\Users\U0216364\Documents\Meine Datenquellen\polap.db.tirol.local DWH Bildung LEHRERZUWEISUNG.odc" keepAlive="1" name="polap.db.tirol.local DWH Bildung LEHRERZUWEISUNG" type="5" refreshedVersion="6" background="1">
    <dbPr connection="Provider=MSOLAP.5;Integrated Security=SSPI;Persist Security Info=True;Initial Catalog=DWH Bildung;Data Source=polap.db.tirol.local;MDX Compatibility=1;Safety Options=2;MDX Missing Member Mode=Error;Update Isolation Level=2" command="LEHRERZUWEISUNG" commandType="1"/>
    <olapPr sendLocale="1" rowDrillCount="1000"/>
  </connection>
</connections>
</file>

<file path=xl/sharedStrings.xml><?xml version="1.0" encoding="utf-8"?>
<sst xmlns="http://schemas.openxmlformats.org/spreadsheetml/2006/main" count="162" uniqueCount="63">
  <si>
    <t>Innsbruck Stadt</t>
  </si>
  <si>
    <t>Innsbruck Land</t>
  </si>
  <si>
    <t>Imst</t>
  </si>
  <si>
    <t>Kitzbühel</t>
  </si>
  <si>
    <t>Kufstein</t>
  </si>
  <si>
    <t>Landeck</t>
  </si>
  <si>
    <t>Lienz</t>
  </si>
  <si>
    <t>Reutte</t>
  </si>
  <si>
    <t>Schwaz</t>
  </si>
  <si>
    <t>HTL</t>
  </si>
  <si>
    <t>HAK</t>
  </si>
  <si>
    <t>HUM</t>
  </si>
  <si>
    <t>AHS</t>
  </si>
  <si>
    <t>Summe</t>
  </si>
  <si>
    <t>HAK = Kaufmännische Schulen</t>
  </si>
  <si>
    <t>AHS = Allgemein bildende höhere Schulen</t>
  </si>
  <si>
    <t>HTL = Technisch-gewerbliche Schulen</t>
  </si>
  <si>
    <t>HUM = LA für wirtschaftliche Berufe und Tourismus</t>
  </si>
  <si>
    <t>BAfEP</t>
  </si>
  <si>
    <t>BAfEP = Bildungsanstalten für Elementarpädagogik</t>
  </si>
  <si>
    <t>Anzahl der Schüler/innen pro Bezirk und Planstellenbereich</t>
  </si>
  <si>
    <t>Anzahl der LehrerInnen pro Bezirk und Planstellenbereich</t>
  </si>
  <si>
    <t>LehrerInnen im Schuljahr 2019/20</t>
  </si>
  <si>
    <t>Anzahl der Schüler/innen 2020/21 (Stand: 10. Juli 2020)</t>
  </si>
  <si>
    <t>Bezirk</t>
  </si>
  <si>
    <t>Anzahl SchülerInnen</t>
  </si>
  <si>
    <t>Quelle: Stephan Prantauer</t>
  </si>
  <si>
    <t>Anzahl LehrerInnen</t>
  </si>
  <si>
    <t>Anzahl der Lehrpersonen pro Bezirk</t>
  </si>
  <si>
    <t>Anzahl der Schüler/innen pro Bezirk</t>
  </si>
  <si>
    <t>Bundesschulen</t>
  </si>
  <si>
    <t>Allgemein bildenden Pflichtschulen</t>
  </si>
  <si>
    <t>Land-undForstwirtschaftl. Schulen</t>
  </si>
  <si>
    <t>Berufsschulen</t>
  </si>
  <si>
    <t>ANZAHL SchülerInnen</t>
  </si>
  <si>
    <t>Schule</t>
  </si>
  <si>
    <t>Schüler</t>
  </si>
  <si>
    <t>LehrerInnen</t>
  </si>
  <si>
    <t xml:space="preserve"> </t>
  </si>
  <si>
    <t>Innsbruck</t>
  </si>
  <si>
    <t>Tiroler Fachberufsschule für Elektrotechnik, Kommunikation und Elektronik</t>
  </si>
  <si>
    <t>Tiroler Fachberufsschule für Garten, Raum und Mode</t>
  </si>
  <si>
    <r>
      <t>Tiroler Fachberufsschule für Handel und Büro Innsbruck</t>
    </r>
    <r>
      <rPr>
        <b/>
        <sz val="8"/>
        <rFont val="Arial"/>
        <family val="2"/>
      </rPr>
      <t/>
    </r>
  </si>
  <si>
    <t>Tiroler Fachberufsschule für Installation und Blechverarbeitung</t>
  </si>
  <si>
    <t>Tiroler Fachberufsschule für Kfz-Technik</t>
  </si>
  <si>
    <t>Tiroler Fachberufsschule für Metalltechnik</t>
  </si>
  <si>
    <t xml:space="preserve">Tiroler Fachberufsschule für Ernährung, Schönheit, Chemie und Medien </t>
  </si>
  <si>
    <t>Innsbruck-Land</t>
  </si>
  <si>
    <t>Tiroler Fachberufsschule für Bautechnik und Malerei</t>
  </si>
  <si>
    <t>Tiroler Fachberufsschule für Fotografie, Optik und Hörakustik</t>
  </si>
  <si>
    <t>Tiroler Fachberufsschule für Holztechnik</t>
  </si>
  <si>
    <t>Tiroler Fachberufsschule für Tourismus Absam</t>
  </si>
  <si>
    <t>Tiroler Fachberufsschule für Handel und Büro Imst</t>
  </si>
  <si>
    <t>Tiroler Fachberufsschule für Handel und Büro Kitzbühel</t>
  </si>
  <si>
    <t>Tiroler Fachberufsschule für Glastechnik</t>
  </si>
  <si>
    <t>Tiroler Fachberufsschule für Wirtschaft und Technik Kufstein-Rotholz</t>
  </si>
  <si>
    <t>Tiroler Fachberufsschule für Tourismus und Handel Landeck</t>
  </si>
  <si>
    <t>Tiroler Fachberufsschule Lienz</t>
  </si>
  <si>
    <t>Tiroler Fachberufsschule für Handel und Büro Reutte</t>
  </si>
  <si>
    <t>Tiroler Fachberufsschule für Handel und Büro Schwaz</t>
  </si>
  <si>
    <t>Summen</t>
  </si>
  <si>
    <t>Bezirks-Summe</t>
  </si>
  <si>
    <t>ANZAHL Lehrpersonen (aktive)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</si>
</sst>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* #,##0.0000_-;\-* #,##0.000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0"/>
        <bgColor indexed="9"/>
      </patternFill>
    </fill>
    <fill>
      <patternFill patternType="solid">
        <fgColor indexed="13"/>
        <bgColor indexed="9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8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7" xfId="0" quotePrefix="1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4" xfId="0" applyFont="1" applyBorder="1"/>
    <xf numFmtId="0" fontId="1" fillId="0" borderId="18" xfId="0" applyFont="1" applyBorder="1"/>
    <xf numFmtId="0" fontId="1" fillId="0" borderId="13" xfId="0" applyFont="1" applyBorder="1"/>
    <xf numFmtId="3" fontId="1" fillId="0" borderId="12" xfId="0" applyNumberFormat="1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2" fillId="0" borderId="0" xfId="0" applyFont="1"/>
    <xf numFmtId="0" fontId="1" fillId="0" borderId="20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4" fontId="0" fillId="0" borderId="0" xfId="76" applyNumberFormat="1" applyFont="1"/>
    <xf numFmtId="0" fontId="0" fillId="0" borderId="29" xfId="0" applyBorder="1"/>
    <xf numFmtId="0" fontId="0" fillId="0" borderId="30" xfId="0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0" fillId="0" borderId="35" xfId="0" applyBorder="1"/>
    <xf numFmtId="0" fontId="0" fillId="0" borderId="36" xfId="0" applyBorder="1"/>
    <xf numFmtId="0" fontId="1" fillId="0" borderId="0" xfId="0" applyFont="1" applyAlignment="1"/>
    <xf numFmtId="164" fontId="1" fillId="0" borderId="0" xfId="76" applyNumberFormat="1" applyFont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4" fontId="0" fillId="0" borderId="36" xfId="76" applyNumberFormat="1" applyFont="1" applyBorder="1"/>
    <xf numFmtId="164" fontId="0" fillId="0" borderId="26" xfId="76" applyNumberFormat="1" applyFont="1" applyBorder="1"/>
    <xf numFmtId="164" fontId="0" fillId="0" borderId="28" xfId="76" applyNumberFormat="1" applyFont="1" applyBorder="1"/>
    <xf numFmtId="0" fontId="0" fillId="0" borderId="0" xfId="0" applyAlignment="1">
      <alignment vertical="center"/>
    </xf>
    <xf numFmtId="0" fontId="1" fillId="3" borderId="24" xfId="0" applyFont="1" applyFill="1" applyBorder="1"/>
    <xf numFmtId="3" fontId="0" fillId="3" borderId="24" xfId="0" applyNumberFormat="1" applyFill="1" applyBorder="1"/>
    <xf numFmtId="0" fontId="1" fillId="4" borderId="24" xfId="0" applyFont="1" applyFill="1" applyBorder="1"/>
    <xf numFmtId="3" fontId="0" fillId="4" borderId="24" xfId="0" applyNumberFormat="1" applyFill="1" applyBorder="1"/>
    <xf numFmtId="0" fontId="0" fillId="4" borderId="24" xfId="0" applyFill="1" applyBorder="1"/>
    <xf numFmtId="0" fontId="1" fillId="4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3" fontId="1" fillId="0" borderId="0" xfId="0" applyNumberFormat="1" applyFont="1"/>
    <xf numFmtId="4" fontId="5" fillId="5" borderId="0" xfId="3" applyNumberFormat="1" applyFont="1" applyFill="1" applyBorder="1" applyAlignment="1" applyProtection="1">
      <alignment horizontal="center"/>
    </xf>
    <xf numFmtId="4" fontId="5" fillId="6" borderId="0" xfId="3" applyNumberFormat="1" applyFont="1" applyFill="1" applyBorder="1" applyAlignment="1" applyProtection="1">
      <alignment horizontal="center"/>
    </xf>
    <xf numFmtId="4" fontId="5" fillId="5" borderId="0" xfId="3" applyNumberFormat="1" applyFont="1" applyFill="1" applyBorder="1" applyAlignment="1"/>
    <xf numFmtId="49" fontId="5" fillId="6" borderId="0" xfId="3" applyNumberFormat="1" applyFont="1" applyFill="1" applyBorder="1" applyAlignment="1" applyProtection="1">
      <alignment horizontal="center"/>
    </xf>
    <xf numFmtId="4" fontId="5" fillId="0" borderId="0" xfId="3" applyNumberFormat="1" applyFont="1" applyBorder="1"/>
    <xf numFmtId="4" fontId="5" fillId="0" borderId="0" xfId="3" applyNumberFormat="1" applyFont="1" applyFill="1" applyBorder="1" applyAlignment="1">
      <alignment horizontal="centerContinuous"/>
    </xf>
    <xf numFmtId="4" fontId="7" fillId="0" borderId="0" xfId="3" applyNumberFormat="1" applyFont="1" applyBorder="1"/>
    <xf numFmtId="4" fontId="7" fillId="0" borderId="0" xfId="3" applyNumberFormat="1" applyFont="1" applyFill="1" applyBorder="1" applyAlignment="1"/>
    <xf numFmtId="0" fontId="5" fillId="0" borderId="0" xfId="3" applyBorder="1"/>
    <xf numFmtId="2" fontId="5" fillId="0" borderId="0" xfId="3" applyNumberFormat="1" applyFont="1" applyBorder="1" applyAlignment="1" applyProtection="1">
      <alignment horizontal="left"/>
    </xf>
    <xf numFmtId="3" fontId="5" fillId="0" borderId="0" xfId="77" applyNumberFormat="1" applyFont="1" applyFill="1" applyBorder="1" applyAlignment="1" applyProtection="1"/>
    <xf numFmtId="4" fontId="5" fillId="0" borderId="0" xfId="3" applyNumberFormat="1" applyFont="1" applyBorder="1" applyAlignment="1" applyProtection="1">
      <alignment horizontal="left"/>
    </xf>
    <xf numFmtId="3" fontId="5" fillId="0" borderId="0" xfId="3" applyNumberFormat="1" applyFont="1" applyFill="1" applyBorder="1" applyAlignment="1" applyProtection="1"/>
    <xf numFmtId="3" fontId="10" fillId="0" borderId="0" xfId="3" applyNumberFormat="1" applyFont="1" applyBorder="1"/>
    <xf numFmtId="3" fontId="5" fillId="0" borderId="0" xfId="3" applyNumberFormat="1" applyBorder="1"/>
    <xf numFmtId="0" fontId="11" fillId="0" borderId="0" xfId="3" applyFont="1" applyBorder="1"/>
    <xf numFmtId="3" fontId="11" fillId="0" borderId="0" xfId="3" applyNumberFormat="1" applyFont="1" applyBorder="1"/>
    <xf numFmtId="0" fontId="5" fillId="2" borderId="0" xfId="3" applyFill="1" applyBorder="1" applyAlignment="1">
      <alignment horizontal="center"/>
    </xf>
    <xf numFmtId="0" fontId="5" fillId="0" borderId="0" xfId="3" applyBorder="1" applyAlignment="1">
      <alignment horizontal="center"/>
    </xf>
    <xf numFmtId="4" fontId="7" fillId="0" borderId="0" xfId="3" applyNumberFormat="1" applyFont="1" applyFill="1" applyBorder="1" applyAlignment="1" applyProtection="1"/>
    <xf numFmtId="3" fontId="11" fillId="0" borderId="0" xfId="77" applyNumberFormat="1" applyFont="1" applyFill="1" applyBorder="1" applyAlignment="1" applyProtection="1"/>
    <xf numFmtId="3" fontId="11" fillId="0" borderId="0" xfId="3" applyNumberFormat="1" applyFont="1" applyFill="1" applyBorder="1" applyAlignment="1" applyProtection="1"/>
    <xf numFmtId="166" fontId="12" fillId="0" borderId="0" xfId="76" applyNumberFormat="1" applyFont="1" applyAlignment="1">
      <alignment horizontal="center"/>
    </xf>
    <xf numFmtId="166" fontId="12" fillId="4" borderId="24" xfId="76" applyNumberFormat="1" applyFont="1" applyFill="1" applyBorder="1" applyAlignment="1">
      <alignment horizontal="center" vertical="center"/>
    </xf>
    <xf numFmtId="164" fontId="12" fillId="4" borderId="24" xfId="76" applyNumberFormat="1" applyFont="1" applyFill="1" applyBorder="1" applyAlignment="1">
      <alignment horizontal="center"/>
    </xf>
    <xf numFmtId="164" fontId="12" fillId="0" borderId="0" xfId="76" applyNumberFormat="1" applyFont="1" applyFill="1" applyAlignment="1">
      <alignment horizontal="center"/>
    </xf>
    <xf numFmtId="166" fontId="12" fillId="3" borderId="24" xfId="76" applyNumberFormat="1" applyFont="1" applyFill="1" applyBorder="1" applyAlignment="1">
      <alignment horizontal="center" vertical="center"/>
    </xf>
    <xf numFmtId="164" fontId="12" fillId="3" borderId="24" xfId="76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78">
    <cellStyle name="Komma" xfId="76" builtinId="3"/>
    <cellStyle name="Prozent 2" xfId="2"/>
    <cellStyle name="Standard" xfId="0" builtinId="0"/>
    <cellStyle name="Standard 2" xfId="3"/>
    <cellStyle name="Standard 3" xfId="4"/>
    <cellStyle name="Standard 3 10" xfId="77"/>
    <cellStyle name="Standard 3 2" xfId="6"/>
    <cellStyle name="Standard 3 2 2" xfId="10"/>
    <cellStyle name="Standard 3 2 2 2" xfId="22"/>
    <cellStyle name="Standard 3 2 2 2 2" xfId="58"/>
    <cellStyle name="Standard 3 2 2 3" xfId="34"/>
    <cellStyle name="Standard 3 2 2 3 2" xfId="70"/>
    <cellStyle name="Standard 3 2 2 4" xfId="46"/>
    <cellStyle name="Standard 3 2 3" xfId="14"/>
    <cellStyle name="Standard 3 2 3 2" xfId="26"/>
    <cellStyle name="Standard 3 2 3 2 2" xfId="62"/>
    <cellStyle name="Standard 3 2 3 3" xfId="38"/>
    <cellStyle name="Standard 3 2 3 3 2" xfId="74"/>
    <cellStyle name="Standard 3 2 3 4" xfId="50"/>
    <cellStyle name="Standard 3 2 4" xfId="18"/>
    <cellStyle name="Standard 3 2 4 2" xfId="54"/>
    <cellStyle name="Standard 3 2 5" xfId="30"/>
    <cellStyle name="Standard 3 2 5 2" xfId="66"/>
    <cellStyle name="Standard 3 2 6" xfId="42"/>
    <cellStyle name="Standard 3 3" xfId="7"/>
    <cellStyle name="Standard 3 3 2" xfId="11"/>
    <cellStyle name="Standard 3 3 2 2" xfId="23"/>
    <cellStyle name="Standard 3 3 2 2 2" xfId="59"/>
    <cellStyle name="Standard 3 3 2 3" xfId="35"/>
    <cellStyle name="Standard 3 3 2 3 2" xfId="71"/>
    <cellStyle name="Standard 3 3 2 4" xfId="47"/>
    <cellStyle name="Standard 3 3 3" xfId="15"/>
    <cellStyle name="Standard 3 3 3 2" xfId="27"/>
    <cellStyle name="Standard 3 3 3 2 2" xfId="63"/>
    <cellStyle name="Standard 3 3 3 3" xfId="39"/>
    <cellStyle name="Standard 3 3 3 3 2" xfId="75"/>
    <cellStyle name="Standard 3 3 3 4" xfId="51"/>
    <cellStyle name="Standard 3 3 4" xfId="19"/>
    <cellStyle name="Standard 3 3 4 2" xfId="55"/>
    <cellStyle name="Standard 3 3 5" xfId="31"/>
    <cellStyle name="Standard 3 3 5 2" xfId="67"/>
    <cellStyle name="Standard 3 3 6" xfId="43"/>
    <cellStyle name="Standard 3 4" xfId="5"/>
    <cellStyle name="Standard 3 4 2" xfId="9"/>
    <cellStyle name="Standard 3 4 2 2" xfId="21"/>
    <cellStyle name="Standard 3 4 2 2 2" xfId="57"/>
    <cellStyle name="Standard 3 4 2 3" xfId="33"/>
    <cellStyle name="Standard 3 4 2 3 2" xfId="69"/>
    <cellStyle name="Standard 3 4 2 4" xfId="45"/>
    <cellStyle name="Standard 3 4 3" xfId="13"/>
    <cellStyle name="Standard 3 4 3 2" xfId="25"/>
    <cellStyle name="Standard 3 4 3 2 2" xfId="61"/>
    <cellStyle name="Standard 3 4 3 3" xfId="37"/>
    <cellStyle name="Standard 3 4 3 3 2" xfId="73"/>
    <cellStyle name="Standard 3 4 3 4" xfId="49"/>
    <cellStyle name="Standard 3 4 4" xfId="17"/>
    <cellStyle name="Standard 3 4 4 2" xfId="53"/>
    <cellStyle name="Standard 3 4 5" xfId="29"/>
    <cellStyle name="Standard 3 4 5 2" xfId="65"/>
    <cellStyle name="Standard 3 4 6" xfId="41"/>
    <cellStyle name="Standard 3 5" xfId="8"/>
    <cellStyle name="Standard 3 5 2" xfId="20"/>
    <cellStyle name="Standard 3 5 2 2" xfId="56"/>
    <cellStyle name="Standard 3 5 3" xfId="32"/>
    <cellStyle name="Standard 3 5 3 2" xfId="68"/>
    <cellStyle name="Standard 3 5 4" xfId="44"/>
    <cellStyle name="Standard 3 6" xfId="12"/>
    <cellStyle name="Standard 3 6 2" xfId="24"/>
    <cellStyle name="Standard 3 6 2 2" xfId="60"/>
    <cellStyle name="Standard 3 6 3" xfId="36"/>
    <cellStyle name="Standard 3 6 3 2" xfId="72"/>
    <cellStyle name="Standard 3 6 4" xfId="48"/>
    <cellStyle name="Standard 3 7" xfId="16"/>
    <cellStyle name="Standard 3 7 2" xfId="52"/>
    <cellStyle name="Standard 3 8" xfId="28"/>
    <cellStyle name="Standard 3 8 2" xfId="64"/>
    <cellStyle name="Standard 3 9" xfId="40"/>
    <cellStyle name="Standard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" sqref="A2"/>
    </sheetView>
  </sheetViews>
  <sheetFormatPr baseColWidth="10" defaultRowHeight="15.75"/>
  <cols>
    <col min="1" max="1" width="14.5703125" bestFit="1" customWidth="1"/>
    <col min="2" max="5" width="34" customWidth="1"/>
    <col min="6" max="6" width="17.28515625" style="92" bestFit="1" customWidth="1"/>
  </cols>
  <sheetData>
    <row r="1" spans="1:6" s="61" customFormat="1" ht="23.25" customHeight="1">
      <c r="A1" s="98" t="s">
        <v>62</v>
      </c>
      <c r="B1" s="98"/>
      <c r="C1" s="98"/>
      <c r="D1" s="98"/>
      <c r="E1" s="98"/>
      <c r="F1" s="98"/>
    </row>
    <row r="2" spans="1:6" s="61" customFormat="1" ht="21.75" customHeight="1">
      <c r="A2" s="67" t="s">
        <v>24</v>
      </c>
      <c r="B2" s="67" t="s">
        <v>30</v>
      </c>
      <c r="C2" s="67" t="s">
        <v>31</v>
      </c>
      <c r="D2" s="67" t="s">
        <v>32</v>
      </c>
      <c r="E2" s="67" t="s">
        <v>33</v>
      </c>
      <c r="F2" s="93" t="s">
        <v>61</v>
      </c>
    </row>
    <row r="3" spans="1:6">
      <c r="A3" s="64" t="s">
        <v>0</v>
      </c>
      <c r="B3" s="65">
        <f>BundesS_LehrerInnen!G5</f>
        <v>1490</v>
      </c>
      <c r="C3" s="66">
        <f>APS_LehrerInnen!B4</f>
        <v>798</v>
      </c>
      <c r="D3" s="66">
        <v>0</v>
      </c>
      <c r="E3" s="66">
        <v>267</v>
      </c>
      <c r="F3" s="94">
        <f>SUM(B3:E3)</f>
        <v>2555</v>
      </c>
    </row>
    <row r="4" spans="1:6">
      <c r="A4" s="64" t="s">
        <v>2</v>
      </c>
      <c r="B4" s="65">
        <f>BundesS_LehrerInnen!G6</f>
        <v>339</v>
      </c>
      <c r="C4" s="66">
        <f>APS_LehrerInnen!B5</f>
        <v>604</v>
      </c>
      <c r="D4" s="66">
        <v>55</v>
      </c>
      <c r="E4" s="66">
        <v>12</v>
      </c>
      <c r="F4" s="94">
        <f t="shared" ref="F4:F11" si="0">SUM(B4:E4)</f>
        <v>1010</v>
      </c>
    </row>
    <row r="5" spans="1:6">
      <c r="A5" s="64" t="s">
        <v>1</v>
      </c>
      <c r="B5" s="65">
        <f>BundesS_LehrerInnen!G7</f>
        <v>270</v>
      </c>
      <c r="C5" s="66">
        <f>APS_LehrerInnen!B6</f>
        <v>1523</v>
      </c>
      <c r="D5" s="66">
        <v>0</v>
      </c>
      <c r="E5" s="66">
        <v>118</v>
      </c>
      <c r="F5" s="94">
        <f t="shared" si="0"/>
        <v>1911</v>
      </c>
    </row>
    <row r="6" spans="1:6">
      <c r="A6" s="64" t="s">
        <v>3</v>
      </c>
      <c r="B6" s="65">
        <f>BundesS_LehrerInnen!G8</f>
        <v>162</v>
      </c>
      <c r="C6" s="66">
        <f>APS_LehrerInnen!B7</f>
        <v>482</v>
      </c>
      <c r="D6" s="66">
        <v>50</v>
      </c>
      <c r="E6" s="66">
        <v>7</v>
      </c>
      <c r="F6" s="94">
        <f t="shared" si="0"/>
        <v>701</v>
      </c>
    </row>
    <row r="7" spans="1:6">
      <c r="A7" s="64" t="s">
        <v>4</v>
      </c>
      <c r="B7" s="65">
        <f>BundesS_LehrerInnen!G9</f>
        <v>361</v>
      </c>
      <c r="C7" s="66">
        <f>APS_LehrerInnen!B8</f>
        <v>927</v>
      </c>
      <c r="D7" s="66">
        <v>0</v>
      </c>
      <c r="E7" s="66">
        <v>40</v>
      </c>
      <c r="F7" s="94">
        <f t="shared" si="0"/>
        <v>1328</v>
      </c>
    </row>
    <row r="8" spans="1:6">
      <c r="A8" s="64" t="s">
        <v>5</v>
      </c>
      <c r="B8" s="65">
        <f>BundesS_LehrerInnen!G10</f>
        <v>155</v>
      </c>
      <c r="C8" s="66">
        <f>APS_LehrerInnen!B9</f>
        <v>457</v>
      </c>
      <c r="D8" s="66">
        <v>11</v>
      </c>
      <c r="E8" s="66">
        <v>26</v>
      </c>
      <c r="F8" s="94">
        <f t="shared" si="0"/>
        <v>649</v>
      </c>
    </row>
    <row r="9" spans="1:6">
      <c r="A9" s="64" t="s">
        <v>6</v>
      </c>
      <c r="B9" s="65">
        <f>BundesS_LehrerInnen!G11</f>
        <v>242</v>
      </c>
      <c r="C9" s="66">
        <f>APS_LehrerInnen!B10</f>
        <v>479</v>
      </c>
      <c r="D9" s="66">
        <v>40</v>
      </c>
      <c r="E9" s="66">
        <v>20</v>
      </c>
      <c r="F9" s="94">
        <f t="shared" si="0"/>
        <v>781</v>
      </c>
    </row>
    <row r="10" spans="1:6">
      <c r="A10" s="64" t="s">
        <v>7</v>
      </c>
      <c r="B10" s="65">
        <f>BundesS_LehrerInnen!G12</f>
        <v>129</v>
      </c>
      <c r="C10" s="66">
        <f>APS_LehrerInnen!B11</f>
        <v>294</v>
      </c>
      <c r="D10" s="66">
        <v>0</v>
      </c>
      <c r="E10" s="66">
        <v>6</v>
      </c>
      <c r="F10" s="94">
        <f t="shared" si="0"/>
        <v>429</v>
      </c>
    </row>
    <row r="11" spans="1:6">
      <c r="A11" s="64" t="s">
        <v>8</v>
      </c>
      <c r="B11" s="65">
        <f>BundesS_LehrerInnen!G13</f>
        <v>278</v>
      </c>
      <c r="C11" s="66">
        <f>APS_LehrerInnen!B12</f>
        <v>750</v>
      </c>
      <c r="D11" s="66">
        <v>70</v>
      </c>
      <c r="E11" s="66">
        <v>12</v>
      </c>
      <c r="F11" s="94">
        <f t="shared" si="0"/>
        <v>1110</v>
      </c>
    </row>
    <row r="12" spans="1:6">
      <c r="A12" s="22"/>
      <c r="B12" s="69">
        <f>SUM(B3:B11)</f>
        <v>3426</v>
      </c>
      <c r="C12" s="69">
        <f>SUM(C3:C11)</f>
        <v>6314</v>
      </c>
      <c r="D12" s="69">
        <f>SUM(D3:D11)</f>
        <v>226</v>
      </c>
      <c r="E12" s="69">
        <f>SUM(E3:E11)</f>
        <v>508</v>
      </c>
      <c r="F12" s="95">
        <f>SUM(F3:F11)</f>
        <v>10474</v>
      </c>
    </row>
    <row r="14" spans="1:6" s="61" customFormat="1" ht="23.25" customHeight="1">
      <c r="A14" s="99" t="s">
        <v>34</v>
      </c>
      <c r="B14" s="99"/>
      <c r="C14" s="99"/>
      <c r="D14" s="99"/>
      <c r="E14" s="99"/>
      <c r="F14" s="99"/>
    </row>
    <row r="15" spans="1:6" s="61" customFormat="1" ht="21.75" customHeight="1">
      <c r="A15" s="68" t="s">
        <v>24</v>
      </c>
      <c r="B15" s="68" t="s">
        <v>30</v>
      </c>
      <c r="C15" s="68" t="s">
        <v>31</v>
      </c>
      <c r="D15" s="68" t="s">
        <v>32</v>
      </c>
      <c r="E15" s="68" t="s">
        <v>33</v>
      </c>
      <c r="F15" s="96" t="s">
        <v>61</v>
      </c>
    </row>
    <row r="16" spans="1:6">
      <c r="A16" s="62" t="s">
        <v>0</v>
      </c>
      <c r="B16" s="63">
        <f>BundesS_SchülerInnen!G5</f>
        <v>13193</v>
      </c>
      <c r="C16" s="63">
        <f>APS_SchülerInnen!B4</f>
        <v>6378</v>
      </c>
      <c r="D16" s="63">
        <v>0</v>
      </c>
      <c r="E16" s="63">
        <v>6726</v>
      </c>
      <c r="F16" s="97">
        <f>SUM(B16:E16)</f>
        <v>26297</v>
      </c>
    </row>
    <row r="17" spans="1:6">
      <c r="A17" s="62" t="s">
        <v>2</v>
      </c>
      <c r="B17" s="63">
        <f>BundesS_SchülerInnen!G6</f>
        <v>2594</v>
      </c>
      <c r="C17" s="63">
        <f>APS_SchülerInnen!B5</f>
        <v>4639</v>
      </c>
      <c r="D17" s="63">
        <v>350</v>
      </c>
      <c r="E17" s="63">
        <v>197</v>
      </c>
      <c r="F17" s="97">
        <f t="shared" ref="F17:F24" si="1">SUM(B17:E17)</f>
        <v>7780</v>
      </c>
    </row>
    <row r="18" spans="1:6">
      <c r="A18" s="62" t="s">
        <v>1</v>
      </c>
      <c r="B18" s="63">
        <f>BundesS_SchülerInnen!G7</f>
        <v>2187</v>
      </c>
      <c r="C18" s="63">
        <f>APS_SchülerInnen!B6</f>
        <v>12999</v>
      </c>
      <c r="D18" s="63">
        <v>0</v>
      </c>
      <c r="E18" s="63">
        <v>2837</v>
      </c>
      <c r="F18" s="97">
        <f t="shared" si="1"/>
        <v>18023</v>
      </c>
    </row>
    <row r="19" spans="1:6">
      <c r="A19" s="62" t="s">
        <v>3</v>
      </c>
      <c r="B19" s="63">
        <f>BundesS_SchülerInnen!G8</f>
        <v>1381</v>
      </c>
      <c r="C19" s="63">
        <f>APS_SchülerInnen!B7</f>
        <v>4272</v>
      </c>
      <c r="D19" s="63">
        <v>340</v>
      </c>
      <c r="E19" s="63">
        <v>151</v>
      </c>
      <c r="F19" s="97">
        <f t="shared" si="1"/>
        <v>6144</v>
      </c>
    </row>
    <row r="20" spans="1:6">
      <c r="A20" s="62" t="s">
        <v>4</v>
      </c>
      <c r="B20" s="63">
        <f>BundesS_SchülerInnen!G9</f>
        <v>3166</v>
      </c>
      <c r="C20" s="63">
        <f>APS_SchülerInnen!B8</f>
        <v>8246</v>
      </c>
      <c r="D20" s="63">
        <v>0</v>
      </c>
      <c r="E20" s="63">
        <v>932</v>
      </c>
      <c r="F20" s="97">
        <f t="shared" si="1"/>
        <v>12344</v>
      </c>
    </row>
    <row r="21" spans="1:6">
      <c r="A21" s="62" t="s">
        <v>5</v>
      </c>
      <c r="B21" s="63">
        <f>BundesS_SchülerInnen!G10</f>
        <v>1137</v>
      </c>
      <c r="C21" s="63">
        <f>APS_SchülerInnen!B9</f>
        <v>3454</v>
      </c>
      <c r="D21" s="63">
        <v>50</v>
      </c>
      <c r="E21" s="63">
        <v>729</v>
      </c>
      <c r="F21" s="97">
        <f t="shared" si="1"/>
        <v>5370</v>
      </c>
    </row>
    <row r="22" spans="1:6">
      <c r="A22" s="62" t="s">
        <v>6</v>
      </c>
      <c r="B22" s="63">
        <f>BundesS_SchülerInnen!G11</f>
        <v>2107</v>
      </c>
      <c r="C22" s="63">
        <f>APS_SchülerInnen!B10</f>
        <v>3515</v>
      </c>
      <c r="D22" s="63">
        <v>280</v>
      </c>
      <c r="E22" s="63">
        <v>364</v>
      </c>
      <c r="F22" s="97">
        <f t="shared" si="1"/>
        <v>6266</v>
      </c>
    </row>
    <row r="23" spans="1:6">
      <c r="A23" s="62" t="s">
        <v>7</v>
      </c>
      <c r="B23" s="63">
        <f>BundesS_SchülerInnen!G12</f>
        <v>857</v>
      </c>
      <c r="C23" s="63">
        <f>APS_SchülerInnen!B11</f>
        <v>2370</v>
      </c>
      <c r="D23" s="63">
        <v>0</v>
      </c>
      <c r="E23" s="63">
        <v>84</v>
      </c>
      <c r="F23" s="97">
        <f t="shared" si="1"/>
        <v>3311</v>
      </c>
    </row>
    <row r="24" spans="1:6">
      <c r="A24" s="62" t="s">
        <v>8</v>
      </c>
      <c r="B24" s="63">
        <f>BundesS_SchülerInnen!G13</f>
        <v>2430</v>
      </c>
      <c r="C24" s="63">
        <f>APS_SchülerInnen!B12</f>
        <v>6581</v>
      </c>
      <c r="D24" s="63">
        <v>500</v>
      </c>
      <c r="E24" s="63">
        <v>235</v>
      </c>
      <c r="F24" s="97">
        <f t="shared" si="1"/>
        <v>9746</v>
      </c>
    </row>
    <row r="25" spans="1:6">
      <c r="A25" s="22"/>
      <c r="B25" s="69">
        <f>SUM(B16:B24)</f>
        <v>29052</v>
      </c>
      <c r="C25" s="69">
        <f>SUM(C16:C24)</f>
        <v>52454</v>
      </c>
      <c r="D25" s="69">
        <f>SUM(D16:D24)</f>
        <v>1520</v>
      </c>
      <c r="E25" s="69">
        <f>SUM(E16:E24)</f>
        <v>12255</v>
      </c>
      <c r="F25" s="95">
        <f>SUM(F16:F24)</f>
        <v>95281</v>
      </c>
    </row>
  </sheetData>
  <mergeCells count="2">
    <mergeCell ref="A1:F1"/>
    <mergeCell ref="A14:F14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XFD1"/>
    </sheetView>
  </sheetViews>
  <sheetFormatPr baseColWidth="10" defaultRowHeight="15"/>
  <cols>
    <col min="1" max="1" width="16.28515625" style="2" customWidth="1"/>
    <col min="2" max="6" width="11.42578125" style="1"/>
  </cols>
  <sheetData>
    <row r="1" spans="1:13">
      <c r="A1" s="100" t="s">
        <v>20</v>
      </c>
      <c r="B1" s="100"/>
      <c r="C1" s="100"/>
      <c r="D1" s="100"/>
      <c r="E1" s="100"/>
      <c r="F1" s="100"/>
      <c r="G1" s="100"/>
    </row>
    <row r="2" spans="1:13" ht="15.75" thickBot="1">
      <c r="A2" s="5"/>
      <c r="B2" s="6"/>
      <c r="C2" s="6"/>
      <c r="D2" s="6"/>
      <c r="E2" s="6"/>
      <c r="F2" s="6"/>
      <c r="H2" s="5"/>
      <c r="I2" s="6"/>
      <c r="J2" s="6"/>
      <c r="K2" s="6"/>
      <c r="L2" s="6"/>
      <c r="M2" s="6"/>
    </row>
    <row r="3" spans="1:13" ht="15.75" thickBot="1">
      <c r="B3" s="101" t="s">
        <v>23</v>
      </c>
      <c r="C3" s="102"/>
      <c r="D3" s="102"/>
      <c r="E3" s="102"/>
      <c r="F3" s="102"/>
      <c r="G3" s="103"/>
      <c r="H3" s="5"/>
      <c r="I3" s="6"/>
      <c r="J3" s="6"/>
      <c r="K3" s="6"/>
      <c r="L3" s="6"/>
      <c r="M3" s="6"/>
    </row>
    <row r="4" spans="1:13">
      <c r="A4" s="15"/>
      <c r="B4" s="4" t="s">
        <v>12</v>
      </c>
      <c r="C4" s="3" t="s">
        <v>9</v>
      </c>
      <c r="D4" s="3" t="s">
        <v>11</v>
      </c>
      <c r="E4" s="3" t="s">
        <v>10</v>
      </c>
      <c r="F4" s="26" t="s">
        <v>18</v>
      </c>
      <c r="G4" s="34" t="s">
        <v>13</v>
      </c>
      <c r="H4" s="5"/>
      <c r="I4" s="6"/>
      <c r="J4" s="6"/>
      <c r="K4" s="6"/>
      <c r="L4" s="6"/>
      <c r="M4" s="6"/>
    </row>
    <row r="5" spans="1:13">
      <c r="A5" s="16" t="s">
        <v>0</v>
      </c>
      <c r="B5" s="7">
        <v>6596</v>
      </c>
      <c r="C5" s="8">
        <v>2488</v>
      </c>
      <c r="D5" s="8">
        <v>2495</v>
      </c>
      <c r="E5" s="8">
        <v>896</v>
      </c>
      <c r="F5" s="8">
        <v>718</v>
      </c>
      <c r="G5" s="35">
        <f>SUM(B5:F5)</f>
        <v>13193</v>
      </c>
      <c r="H5" s="5"/>
      <c r="I5" s="6"/>
      <c r="J5" s="6"/>
      <c r="K5" s="6"/>
      <c r="L5" s="6"/>
      <c r="M5" s="6"/>
    </row>
    <row r="6" spans="1:13">
      <c r="A6" s="17" t="s">
        <v>2</v>
      </c>
      <c r="B6" s="9">
        <v>1206</v>
      </c>
      <c r="C6" s="10">
        <v>587</v>
      </c>
      <c r="D6" s="10">
        <v>0</v>
      </c>
      <c r="E6" s="10">
        <v>469</v>
      </c>
      <c r="F6" s="10">
        <v>332</v>
      </c>
      <c r="G6" s="36">
        <f>SUM(B6:F6)</f>
        <v>2594</v>
      </c>
      <c r="H6" s="5"/>
      <c r="I6" s="6"/>
      <c r="J6" s="6"/>
      <c r="K6" s="6"/>
      <c r="L6" s="6"/>
      <c r="M6" s="6"/>
    </row>
    <row r="7" spans="1:13">
      <c r="A7" s="17" t="s">
        <v>1</v>
      </c>
      <c r="B7" s="9">
        <v>1340</v>
      </c>
      <c r="C7" s="10">
        <v>295</v>
      </c>
      <c r="D7" s="10">
        <v>0</v>
      </c>
      <c r="E7" s="10">
        <v>552</v>
      </c>
      <c r="F7" s="10">
        <v>0</v>
      </c>
      <c r="G7" s="36">
        <f t="shared" ref="G7:G14" si="0">SUM(B7:F7)</f>
        <v>2187</v>
      </c>
      <c r="H7" s="5"/>
      <c r="I7" s="6"/>
      <c r="J7" s="6"/>
      <c r="K7" s="6"/>
      <c r="L7" s="6"/>
      <c r="M7" s="6"/>
    </row>
    <row r="8" spans="1:13">
      <c r="A8" s="17" t="s">
        <v>3</v>
      </c>
      <c r="B8" s="9">
        <v>640</v>
      </c>
      <c r="C8" s="10">
        <v>0</v>
      </c>
      <c r="D8" s="10">
        <v>427</v>
      </c>
      <c r="E8" s="10">
        <v>314</v>
      </c>
      <c r="F8" s="10">
        <v>0</v>
      </c>
      <c r="G8" s="36">
        <f t="shared" si="0"/>
        <v>1381</v>
      </c>
      <c r="H8" s="5"/>
      <c r="I8" s="6"/>
      <c r="J8" s="6"/>
      <c r="K8" s="6"/>
      <c r="L8" s="6"/>
      <c r="M8" s="6"/>
    </row>
    <row r="9" spans="1:13">
      <c r="A9" s="17" t="s">
        <v>4</v>
      </c>
      <c r="B9" s="9">
        <v>1561</v>
      </c>
      <c r="C9" s="10">
        <v>269</v>
      </c>
      <c r="D9" s="10">
        <v>686</v>
      </c>
      <c r="E9" s="10">
        <v>650</v>
      </c>
      <c r="F9" s="10">
        <v>0</v>
      </c>
      <c r="G9" s="36">
        <f t="shared" si="0"/>
        <v>3166</v>
      </c>
      <c r="H9" s="5"/>
      <c r="I9" s="6"/>
      <c r="J9" s="6"/>
      <c r="K9" s="6"/>
      <c r="L9" s="6"/>
      <c r="M9" s="6"/>
    </row>
    <row r="10" spans="1:13">
      <c r="A10" s="17" t="s">
        <v>5</v>
      </c>
      <c r="B10" s="9">
        <v>464</v>
      </c>
      <c r="C10" s="10">
        <v>0</v>
      </c>
      <c r="D10" s="10">
        <v>224</v>
      </c>
      <c r="E10" s="10">
        <v>179</v>
      </c>
      <c r="F10" s="10">
        <v>270</v>
      </c>
      <c r="G10" s="36">
        <f t="shared" si="0"/>
        <v>1137</v>
      </c>
      <c r="H10" s="5"/>
      <c r="I10" s="6"/>
      <c r="J10" s="6"/>
      <c r="K10" s="6"/>
      <c r="L10" s="6"/>
      <c r="M10" s="6"/>
    </row>
    <row r="11" spans="1:13">
      <c r="A11" s="17" t="s">
        <v>6</v>
      </c>
      <c r="B11" s="9">
        <v>1074</v>
      </c>
      <c r="C11" s="10">
        <v>340</v>
      </c>
      <c r="D11" s="10">
        <v>348</v>
      </c>
      <c r="E11" s="10">
        <v>345</v>
      </c>
      <c r="F11" s="10">
        <v>0</v>
      </c>
      <c r="G11" s="36">
        <f t="shared" si="0"/>
        <v>2107</v>
      </c>
      <c r="H11" s="5"/>
      <c r="I11" s="6"/>
      <c r="J11" s="6"/>
      <c r="K11" s="6"/>
      <c r="L11" s="6"/>
      <c r="M11" s="6"/>
    </row>
    <row r="12" spans="1:13">
      <c r="A12" s="17" t="s">
        <v>7</v>
      </c>
      <c r="B12" s="11">
        <v>455</v>
      </c>
      <c r="C12" s="10">
        <v>104</v>
      </c>
      <c r="D12" s="10">
        <v>149</v>
      </c>
      <c r="E12" s="10">
        <v>149</v>
      </c>
      <c r="F12" s="10">
        <v>0</v>
      </c>
      <c r="G12" s="36">
        <f t="shared" si="0"/>
        <v>857</v>
      </c>
      <c r="H12" s="5"/>
      <c r="I12" s="6"/>
      <c r="J12" s="6"/>
      <c r="K12" s="6"/>
      <c r="L12" s="6"/>
      <c r="M12" s="6"/>
    </row>
    <row r="13" spans="1:13" ht="15.75" thickBot="1">
      <c r="A13" s="18" t="s">
        <v>8</v>
      </c>
      <c r="B13" s="12">
        <v>1333</v>
      </c>
      <c r="C13" s="13">
        <v>437</v>
      </c>
      <c r="D13" s="13">
        <v>382</v>
      </c>
      <c r="E13" s="13">
        <v>278</v>
      </c>
      <c r="F13" s="13">
        <v>0</v>
      </c>
      <c r="G13" s="37">
        <f t="shared" si="0"/>
        <v>2430</v>
      </c>
      <c r="H13" s="5"/>
      <c r="I13" s="6"/>
      <c r="J13" s="6"/>
      <c r="K13" s="6"/>
      <c r="L13" s="6"/>
      <c r="M13" s="6"/>
    </row>
    <row r="14" spans="1:13" ht="15.75" thickBot="1">
      <c r="A14" s="19" t="s">
        <v>13</v>
      </c>
      <c r="B14" s="38">
        <f>SUM(B5:B13)</f>
        <v>14669</v>
      </c>
      <c r="C14" s="39">
        <f t="shared" ref="C14:F14" si="1">SUM(C5:C13)</f>
        <v>4520</v>
      </c>
      <c r="D14" s="39">
        <f t="shared" si="1"/>
        <v>4711</v>
      </c>
      <c r="E14" s="14">
        <f t="shared" si="1"/>
        <v>3832</v>
      </c>
      <c r="F14" s="32">
        <f t="shared" si="1"/>
        <v>1320</v>
      </c>
      <c r="G14" s="20">
        <f t="shared" si="0"/>
        <v>29052</v>
      </c>
      <c r="H14" s="5"/>
      <c r="I14" s="6"/>
      <c r="J14" s="6"/>
      <c r="K14" s="6"/>
      <c r="L14" s="6"/>
      <c r="M14" s="6"/>
    </row>
    <row r="15" spans="1:13" s="21" customFormat="1">
      <c r="A15" s="5"/>
      <c r="B15" s="6"/>
      <c r="C15" s="6"/>
      <c r="D15" s="6"/>
      <c r="E15" s="6"/>
      <c r="F15" s="6"/>
      <c r="H15" s="5"/>
      <c r="I15" s="6"/>
      <c r="J15" s="6"/>
      <c r="K15" s="6"/>
      <c r="L15" s="6"/>
      <c r="M15" s="6"/>
    </row>
    <row r="16" spans="1:13" s="21" customFormat="1">
      <c r="A16" s="5"/>
      <c r="B16" s="6"/>
      <c r="C16" s="6"/>
      <c r="D16" s="6"/>
      <c r="E16" s="6"/>
      <c r="F16" s="6"/>
      <c r="H16" s="5"/>
      <c r="I16" s="6"/>
      <c r="J16" s="6"/>
      <c r="K16" s="6"/>
      <c r="L16" s="6"/>
      <c r="M16" s="6"/>
    </row>
    <row r="17" spans="1:1">
      <c r="A17" s="33" t="s">
        <v>15</v>
      </c>
    </row>
    <row r="18" spans="1:1">
      <c r="A18" s="33" t="s">
        <v>16</v>
      </c>
    </row>
    <row r="19" spans="1:1">
      <c r="A19" s="33" t="s">
        <v>17</v>
      </c>
    </row>
    <row r="20" spans="1:1">
      <c r="A20" s="33" t="s">
        <v>14</v>
      </c>
    </row>
    <row r="21" spans="1:1">
      <c r="A21" s="33" t="s">
        <v>19</v>
      </c>
    </row>
  </sheetData>
  <mergeCells count="2">
    <mergeCell ref="A1:G1"/>
    <mergeCell ref="B3:G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:A13"/>
    </sheetView>
  </sheetViews>
  <sheetFormatPr baseColWidth="10" defaultRowHeight="15"/>
  <cols>
    <col min="1" max="1" width="16.5703125" style="21" customWidth="1"/>
    <col min="2" max="16384" width="11.42578125" style="21"/>
  </cols>
  <sheetData>
    <row r="1" spans="1:7">
      <c r="A1" s="100" t="s">
        <v>21</v>
      </c>
      <c r="B1" s="100"/>
      <c r="C1" s="100"/>
      <c r="D1" s="100"/>
      <c r="E1" s="100"/>
      <c r="F1" s="100"/>
      <c r="G1" s="100"/>
    </row>
    <row r="2" spans="1:7" ht="15.75" thickBot="1"/>
    <row r="3" spans="1:7" ht="15.75" thickBot="1">
      <c r="A3" s="22"/>
      <c r="B3" s="101" t="s">
        <v>22</v>
      </c>
      <c r="C3" s="102"/>
      <c r="D3" s="102"/>
      <c r="E3" s="102"/>
      <c r="F3" s="102"/>
      <c r="G3" s="103"/>
    </row>
    <row r="4" spans="1:7">
      <c r="A4" s="15"/>
      <c r="B4" s="27" t="s">
        <v>12</v>
      </c>
      <c r="C4" s="26" t="s">
        <v>9</v>
      </c>
      <c r="D4" s="26" t="s">
        <v>11</v>
      </c>
      <c r="E4" s="26" t="s">
        <v>10</v>
      </c>
      <c r="F4" s="26" t="s">
        <v>18</v>
      </c>
      <c r="G4" s="34" t="s">
        <v>13</v>
      </c>
    </row>
    <row r="5" spans="1:7">
      <c r="A5" s="16" t="s">
        <v>0</v>
      </c>
      <c r="B5" s="28">
        <v>672</v>
      </c>
      <c r="C5" s="25">
        <v>297</v>
      </c>
      <c r="D5" s="25">
        <v>312</v>
      </c>
      <c r="E5" s="25">
        <v>103</v>
      </c>
      <c r="F5" s="25">
        <v>106</v>
      </c>
      <c r="G5" s="35">
        <f>SUM(B5:F5)</f>
        <v>1490</v>
      </c>
    </row>
    <row r="6" spans="1:7">
      <c r="A6" s="17" t="s">
        <v>2</v>
      </c>
      <c r="B6" s="29">
        <v>160</v>
      </c>
      <c r="C6" s="23">
        <v>74</v>
      </c>
      <c r="D6" s="23">
        <v>0</v>
      </c>
      <c r="E6" s="23">
        <v>64</v>
      </c>
      <c r="F6" s="23">
        <v>41</v>
      </c>
      <c r="G6" s="36">
        <f t="shared" ref="G6:G14" si="0">SUM(B6:F6)</f>
        <v>339</v>
      </c>
    </row>
    <row r="7" spans="1:7">
      <c r="A7" s="17" t="s">
        <v>1</v>
      </c>
      <c r="B7" s="29">
        <v>158</v>
      </c>
      <c r="C7" s="23">
        <v>43</v>
      </c>
      <c r="D7" s="23">
        <v>0</v>
      </c>
      <c r="E7" s="23">
        <v>69</v>
      </c>
      <c r="F7" s="23">
        <v>0</v>
      </c>
      <c r="G7" s="36">
        <f t="shared" si="0"/>
        <v>270</v>
      </c>
    </row>
    <row r="8" spans="1:7">
      <c r="A8" s="17" t="s">
        <v>3</v>
      </c>
      <c r="B8" s="29">
        <v>75</v>
      </c>
      <c r="C8" s="23">
        <v>0</v>
      </c>
      <c r="D8" s="23">
        <v>51</v>
      </c>
      <c r="E8" s="23">
        <v>36</v>
      </c>
      <c r="F8" s="23">
        <v>0</v>
      </c>
      <c r="G8" s="36">
        <f t="shared" si="0"/>
        <v>162</v>
      </c>
    </row>
    <row r="9" spans="1:7">
      <c r="A9" s="17" t="s">
        <v>4</v>
      </c>
      <c r="B9" s="29">
        <v>156</v>
      </c>
      <c r="C9" s="23">
        <v>51</v>
      </c>
      <c r="D9" s="23">
        <v>91</v>
      </c>
      <c r="E9" s="23">
        <v>63</v>
      </c>
      <c r="F9" s="23">
        <v>0</v>
      </c>
      <c r="G9" s="36">
        <f t="shared" si="0"/>
        <v>361</v>
      </c>
    </row>
    <row r="10" spans="1:7">
      <c r="A10" s="17" t="s">
        <v>5</v>
      </c>
      <c r="B10" s="29">
        <v>60</v>
      </c>
      <c r="C10" s="23">
        <v>0</v>
      </c>
      <c r="D10" s="23">
        <v>13</v>
      </c>
      <c r="E10" s="23">
        <v>41</v>
      </c>
      <c r="F10" s="23">
        <v>41</v>
      </c>
      <c r="G10" s="36">
        <f t="shared" si="0"/>
        <v>155</v>
      </c>
    </row>
    <row r="11" spans="1:7">
      <c r="A11" s="17" t="s">
        <v>6</v>
      </c>
      <c r="B11" s="29">
        <v>108</v>
      </c>
      <c r="C11" s="23">
        <v>45</v>
      </c>
      <c r="D11" s="23">
        <v>51</v>
      </c>
      <c r="E11" s="23">
        <v>38</v>
      </c>
      <c r="F11" s="23">
        <v>0</v>
      </c>
      <c r="G11" s="36">
        <f t="shared" si="0"/>
        <v>242</v>
      </c>
    </row>
    <row r="12" spans="1:7">
      <c r="A12" s="17" t="s">
        <v>7</v>
      </c>
      <c r="B12" s="30">
        <v>66</v>
      </c>
      <c r="C12" s="23">
        <v>24</v>
      </c>
      <c r="D12" s="23">
        <v>10</v>
      </c>
      <c r="E12" s="23">
        <v>29</v>
      </c>
      <c r="F12" s="23">
        <v>0</v>
      </c>
      <c r="G12" s="36">
        <f t="shared" si="0"/>
        <v>129</v>
      </c>
    </row>
    <row r="13" spans="1:7" ht="15.75" thickBot="1">
      <c r="A13" s="18" t="s">
        <v>8</v>
      </c>
      <c r="B13" s="31">
        <v>123</v>
      </c>
      <c r="C13" s="24">
        <v>62</v>
      </c>
      <c r="D13" s="24">
        <v>58</v>
      </c>
      <c r="E13" s="24">
        <v>35</v>
      </c>
      <c r="F13" s="24">
        <v>0</v>
      </c>
      <c r="G13" s="37">
        <f t="shared" si="0"/>
        <v>278</v>
      </c>
    </row>
    <row r="14" spans="1:7" ht="15.75" thickBot="1">
      <c r="A14" s="19" t="s">
        <v>13</v>
      </c>
      <c r="B14" s="14">
        <f>SUM(B5:B13)</f>
        <v>1578</v>
      </c>
      <c r="C14" s="32">
        <f>SUM(C5:C13)</f>
        <v>596</v>
      </c>
      <c r="D14" s="32">
        <f>SUM(D5:D13)</f>
        <v>586</v>
      </c>
      <c r="E14" s="32">
        <f>SUM(E5:E13)</f>
        <v>478</v>
      </c>
      <c r="F14" s="32">
        <f>SUM(F5:F13)</f>
        <v>188</v>
      </c>
      <c r="G14" s="20">
        <f t="shared" si="0"/>
        <v>3426</v>
      </c>
    </row>
    <row r="15" spans="1:7">
      <c r="A15" s="5"/>
      <c r="B15" s="6"/>
      <c r="C15" s="6"/>
      <c r="D15" s="6"/>
      <c r="E15" s="6"/>
      <c r="F15" s="6"/>
    </row>
    <row r="16" spans="1:7">
      <c r="A16" s="5"/>
      <c r="B16" s="6"/>
      <c r="C16" s="6"/>
      <c r="D16" s="6"/>
      <c r="E16" s="6"/>
      <c r="F16" s="6"/>
    </row>
    <row r="17" spans="1:1">
      <c r="A17" s="33" t="s">
        <v>15</v>
      </c>
    </row>
    <row r="18" spans="1:1">
      <c r="A18" s="33" t="s">
        <v>16</v>
      </c>
    </row>
    <row r="19" spans="1:1">
      <c r="A19" s="33" t="s">
        <v>17</v>
      </c>
    </row>
    <row r="20" spans="1:1">
      <c r="A20" s="33" t="s">
        <v>14</v>
      </c>
    </row>
    <row r="21" spans="1:1">
      <c r="A21" s="33" t="s">
        <v>19</v>
      </c>
    </row>
  </sheetData>
  <mergeCells count="2">
    <mergeCell ref="B3:G3"/>
    <mergeCell ref="A1:G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2" sqref="A2"/>
    </sheetView>
  </sheetViews>
  <sheetFormatPr baseColWidth="10" defaultRowHeight="15"/>
  <cols>
    <col min="1" max="1" width="14.5703125" bestFit="1" customWidth="1"/>
    <col min="2" max="2" width="19.28515625" bestFit="1" customWidth="1"/>
  </cols>
  <sheetData>
    <row r="1" spans="1:7" s="21" customFormat="1">
      <c r="A1" s="54" t="s">
        <v>29</v>
      </c>
      <c r="B1" s="54"/>
      <c r="C1" s="54"/>
      <c r="D1" s="54"/>
      <c r="E1" s="54"/>
      <c r="F1" s="54"/>
      <c r="G1" s="54"/>
    </row>
    <row r="2" spans="1:7" ht="15.75" thickBot="1"/>
    <row r="3" spans="1:7" ht="15.75" thickBot="1">
      <c r="A3" s="56" t="s">
        <v>24</v>
      </c>
      <c r="B3" s="57" t="s">
        <v>25</v>
      </c>
    </row>
    <row r="4" spans="1:7">
      <c r="A4" s="52" t="s">
        <v>0</v>
      </c>
      <c r="B4" s="58">
        <v>6378</v>
      </c>
    </row>
    <row r="5" spans="1:7">
      <c r="A5" s="41" t="s">
        <v>2</v>
      </c>
      <c r="B5" s="59">
        <v>4639</v>
      </c>
    </row>
    <row r="6" spans="1:7">
      <c r="A6" s="41" t="s">
        <v>1</v>
      </c>
      <c r="B6" s="59">
        <v>12999</v>
      </c>
    </row>
    <row r="7" spans="1:7">
      <c r="A7" s="41" t="s">
        <v>3</v>
      </c>
      <c r="B7" s="59">
        <v>4272</v>
      </c>
    </row>
    <row r="8" spans="1:7">
      <c r="A8" s="41" t="s">
        <v>4</v>
      </c>
      <c r="B8" s="59">
        <v>8246</v>
      </c>
    </row>
    <row r="9" spans="1:7">
      <c r="A9" s="41" t="s">
        <v>5</v>
      </c>
      <c r="B9" s="59">
        <v>3454</v>
      </c>
    </row>
    <row r="10" spans="1:7">
      <c r="A10" s="41" t="s">
        <v>6</v>
      </c>
      <c r="B10" s="59">
        <v>3515</v>
      </c>
    </row>
    <row r="11" spans="1:7">
      <c r="A11" s="41" t="s">
        <v>7</v>
      </c>
      <c r="B11" s="59">
        <v>2370</v>
      </c>
    </row>
    <row r="12" spans="1:7" ht="15.75" thickBot="1">
      <c r="A12" s="43" t="s">
        <v>8</v>
      </c>
      <c r="B12" s="60">
        <v>6581</v>
      </c>
    </row>
    <row r="13" spans="1:7">
      <c r="B13" s="55">
        <f>SUM(B4:B12)</f>
        <v>52454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" sqref="A2"/>
    </sheetView>
  </sheetViews>
  <sheetFormatPr baseColWidth="10" defaultRowHeight="15"/>
  <cols>
    <col min="1" max="1" width="14.5703125" style="21" bestFit="1" customWidth="1"/>
    <col min="2" max="2" width="19.28515625" style="21" bestFit="1" customWidth="1"/>
    <col min="3" max="16384" width="11.42578125" style="21"/>
  </cols>
  <sheetData>
    <row r="1" spans="1:4">
      <c r="A1" s="54" t="s">
        <v>28</v>
      </c>
      <c r="B1" s="54"/>
      <c r="C1" s="54"/>
      <c r="D1" s="54"/>
    </row>
    <row r="2" spans="1:4" ht="15.75" thickBot="1"/>
    <row r="3" spans="1:4" ht="15.75" thickBot="1">
      <c r="A3" s="56" t="s">
        <v>24</v>
      </c>
      <c r="B3" s="57" t="s">
        <v>25</v>
      </c>
    </row>
    <row r="4" spans="1:4">
      <c r="A4" s="52" t="s">
        <v>0</v>
      </c>
      <c r="B4" s="58">
        <v>798</v>
      </c>
    </row>
    <row r="5" spans="1:4">
      <c r="A5" s="41" t="s">
        <v>2</v>
      </c>
      <c r="B5" s="59">
        <v>604</v>
      </c>
    </row>
    <row r="6" spans="1:4">
      <c r="A6" s="41" t="s">
        <v>1</v>
      </c>
      <c r="B6" s="59">
        <v>1523</v>
      </c>
    </row>
    <row r="7" spans="1:4">
      <c r="A7" s="41" t="s">
        <v>3</v>
      </c>
      <c r="B7" s="59">
        <v>482</v>
      </c>
    </row>
    <row r="8" spans="1:4">
      <c r="A8" s="41" t="s">
        <v>4</v>
      </c>
      <c r="B8" s="59">
        <v>927</v>
      </c>
    </row>
    <row r="9" spans="1:4">
      <c r="A9" s="41" t="s">
        <v>5</v>
      </c>
      <c r="B9" s="59">
        <v>457</v>
      </c>
    </row>
    <row r="10" spans="1:4">
      <c r="A10" s="41" t="s">
        <v>6</v>
      </c>
      <c r="B10" s="59">
        <v>479</v>
      </c>
    </row>
    <row r="11" spans="1:4">
      <c r="A11" s="41" t="s">
        <v>7</v>
      </c>
      <c r="B11" s="59">
        <v>294</v>
      </c>
    </row>
    <row r="12" spans="1:4" ht="15.75" thickBot="1">
      <c r="A12" s="43" t="s">
        <v>8</v>
      </c>
      <c r="B12" s="60">
        <v>750</v>
      </c>
    </row>
    <row r="13" spans="1:4">
      <c r="B13" s="55">
        <f>SUM(B4:B12)</f>
        <v>6314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9" sqref="A9:XFD9"/>
    </sheetView>
  </sheetViews>
  <sheetFormatPr baseColWidth="10" defaultRowHeight="15"/>
  <cols>
    <col min="2" max="2" width="19.28515625" bestFit="1" customWidth="1"/>
  </cols>
  <sheetData>
    <row r="1" spans="1:2" s="21" customFormat="1" ht="15.75" thickBot="1">
      <c r="A1" s="48" t="s">
        <v>24</v>
      </c>
      <c r="B1" s="49" t="s">
        <v>25</v>
      </c>
    </row>
    <row r="2" spans="1:2">
      <c r="A2" s="46" t="s">
        <v>2</v>
      </c>
      <c r="B2" s="47">
        <v>350</v>
      </c>
    </row>
    <row r="3" spans="1:2">
      <c r="A3" s="41" t="s">
        <v>8</v>
      </c>
      <c r="B3" s="42">
        <v>500</v>
      </c>
    </row>
    <row r="4" spans="1:2">
      <c r="A4" s="41" t="s">
        <v>3</v>
      </c>
      <c r="B4" s="42">
        <v>340</v>
      </c>
    </row>
    <row r="5" spans="1:2">
      <c r="A5" s="41" t="s">
        <v>6</v>
      </c>
      <c r="B5" s="42">
        <v>280</v>
      </c>
    </row>
    <row r="6" spans="1:2" s="21" customFormat="1" ht="15.75" thickBot="1">
      <c r="A6" s="43" t="s">
        <v>5</v>
      </c>
      <c r="B6" s="44">
        <v>50</v>
      </c>
    </row>
    <row r="7" spans="1:2">
      <c r="B7" s="45">
        <f>SUM(B2:B6)</f>
        <v>1520</v>
      </c>
    </row>
    <row r="9" spans="1:2">
      <c r="A9" s="40" t="s">
        <v>26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L31" sqref="L31"/>
    </sheetView>
  </sheetViews>
  <sheetFormatPr baseColWidth="10" defaultRowHeight="15"/>
  <cols>
    <col min="1" max="1" width="13" style="21" customWidth="1"/>
    <col min="2" max="2" width="19.28515625" style="21" bestFit="1" customWidth="1"/>
    <col min="3" max="16384" width="11.42578125" style="21"/>
  </cols>
  <sheetData>
    <row r="1" spans="1:2" ht="15.75" thickBot="1">
      <c r="A1" s="50" t="s">
        <v>24</v>
      </c>
      <c r="B1" s="51" t="s">
        <v>27</v>
      </c>
    </row>
    <row r="2" spans="1:2">
      <c r="A2" s="52" t="s">
        <v>2</v>
      </c>
      <c r="B2" s="53">
        <v>55</v>
      </c>
    </row>
    <row r="3" spans="1:2">
      <c r="A3" s="41" t="s">
        <v>8</v>
      </c>
      <c r="B3" s="42">
        <v>70</v>
      </c>
    </row>
    <row r="4" spans="1:2">
      <c r="A4" s="41" t="s">
        <v>3</v>
      </c>
      <c r="B4" s="42">
        <v>50</v>
      </c>
    </row>
    <row r="5" spans="1:2">
      <c r="A5" s="41" t="s">
        <v>6</v>
      </c>
      <c r="B5" s="42">
        <v>40</v>
      </c>
    </row>
    <row r="6" spans="1:2" ht="15.75" thickBot="1">
      <c r="A6" s="43" t="s">
        <v>5</v>
      </c>
      <c r="B6" s="44">
        <v>11</v>
      </c>
    </row>
    <row r="7" spans="1:2">
      <c r="B7" s="22">
        <f>SUM(B2:B6)</f>
        <v>226</v>
      </c>
    </row>
    <row r="9" spans="1:2">
      <c r="A9" s="40" t="s">
        <v>26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C19" sqref="C19"/>
    </sheetView>
  </sheetViews>
  <sheetFormatPr baseColWidth="10" defaultRowHeight="12.75"/>
  <cols>
    <col min="1" max="1" width="18.7109375" style="78" customWidth="1"/>
    <col min="2" max="2" width="63.7109375" style="78" customWidth="1"/>
    <col min="3" max="256" width="11.42578125" style="78"/>
    <col min="257" max="257" width="18.7109375" style="78" customWidth="1"/>
    <col min="258" max="258" width="63.7109375" style="78" customWidth="1"/>
    <col min="259" max="512" width="11.42578125" style="78"/>
    <col min="513" max="513" width="18.7109375" style="78" customWidth="1"/>
    <col min="514" max="514" width="63.7109375" style="78" customWidth="1"/>
    <col min="515" max="768" width="11.42578125" style="78"/>
    <col min="769" max="769" width="18.7109375" style="78" customWidth="1"/>
    <col min="770" max="770" width="63.7109375" style="78" customWidth="1"/>
    <col min="771" max="1024" width="11.42578125" style="78"/>
    <col min="1025" max="1025" width="18.7109375" style="78" customWidth="1"/>
    <col min="1026" max="1026" width="63.7109375" style="78" customWidth="1"/>
    <col min="1027" max="1280" width="11.42578125" style="78"/>
    <col min="1281" max="1281" width="18.7109375" style="78" customWidth="1"/>
    <col min="1282" max="1282" width="63.7109375" style="78" customWidth="1"/>
    <col min="1283" max="1536" width="11.42578125" style="78"/>
    <col min="1537" max="1537" width="18.7109375" style="78" customWidth="1"/>
    <col min="1538" max="1538" width="63.7109375" style="78" customWidth="1"/>
    <col min="1539" max="1792" width="11.42578125" style="78"/>
    <col min="1793" max="1793" width="18.7109375" style="78" customWidth="1"/>
    <col min="1794" max="1794" width="63.7109375" style="78" customWidth="1"/>
    <col min="1795" max="2048" width="11.42578125" style="78"/>
    <col min="2049" max="2049" width="18.7109375" style="78" customWidth="1"/>
    <col min="2050" max="2050" width="63.7109375" style="78" customWidth="1"/>
    <col min="2051" max="2304" width="11.42578125" style="78"/>
    <col min="2305" max="2305" width="18.7109375" style="78" customWidth="1"/>
    <col min="2306" max="2306" width="63.7109375" style="78" customWidth="1"/>
    <col min="2307" max="2560" width="11.42578125" style="78"/>
    <col min="2561" max="2561" width="18.7109375" style="78" customWidth="1"/>
    <col min="2562" max="2562" width="63.7109375" style="78" customWidth="1"/>
    <col min="2563" max="2816" width="11.42578125" style="78"/>
    <col min="2817" max="2817" width="18.7109375" style="78" customWidth="1"/>
    <col min="2818" max="2818" width="63.7109375" style="78" customWidth="1"/>
    <col min="2819" max="3072" width="11.42578125" style="78"/>
    <col min="3073" max="3073" width="18.7109375" style="78" customWidth="1"/>
    <col min="3074" max="3074" width="63.7109375" style="78" customWidth="1"/>
    <col min="3075" max="3328" width="11.42578125" style="78"/>
    <col min="3329" max="3329" width="18.7109375" style="78" customWidth="1"/>
    <col min="3330" max="3330" width="63.7109375" style="78" customWidth="1"/>
    <col min="3331" max="3584" width="11.42578125" style="78"/>
    <col min="3585" max="3585" width="18.7109375" style="78" customWidth="1"/>
    <col min="3586" max="3586" width="63.7109375" style="78" customWidth="1"/>
    <col min="3587" max="3840" width="11.42578125" style="78"/>
    <col min="3841" max="3841" width="18.7109375" style="78" customWidth="1"/>
    <col min="3842" max="3842" width="63.7109375" style="78" customWidth="1"/>
    <col min="3843" max="4096" width="11.42578125" style="78"/>
    <col min="4097" max="4097" width="18.7109375" style="78" customWidth="1"/>
    <col min="4098" max="4098" width="63.7109375" style="78" customWidth="1"/>
    <col min="4099" max="4352" width="11.42578125" style="78"/>
    <col min="4353" max="4353" width="18.7109375" style="78" customWidth="1"/>
    <col min="4354" max="4354" width="63.7109375" style="78" customWidth="1"/>
    <col min="4355" max="4608" width="11.42578125" style="78"/>
    <col min="4609" max="4609" width="18.7109375" style="78" customWidth="1"/>
    <col min="4610" max="4610" width="63.7109375" style="78" customWidth="1"/>
    <col min="4611" max="4864" width="11.42578125" style="78"/>
    <col min="4865" max="4865" width="18.7109375" style="78" customWidth="1"/>
    <col min="4866" max="4866" width="63.7109375" style="78" customWidth="1"/>
    <col min="4867" max="5120" width="11.42578125" style="78"/>
    <col min="5121" max="5121" width="18.7109375" style="78" customWidth="1"/>
    <col min="5122" max="5122" width="63.7109375" style="78" customWidth="1"/>
    <col min="5123" max="5376" width="11.42578125" style="78"/>
    <col min="5377" max="5377" width="18.7109375" style="78" customWidth="1"/>
    <col min="5378" max="5378" width="63.7109375" style="78" customWidth="1"/>
    <col min="5379" max="5632" width="11.42578125" style="78"/>
    <col min="5633" max="5633" width="18.7109375" style="78" customWidth="1"/>
    <col min="5634" max="5634" width="63.7109375" style="78" customWidth="1"/>
    <col min="5635" max="5888" width="11.42578125" style="78"/>
    <col min="5889" max="5889" width="18.7109375" style="78" customWidth="1"/>
    <col min="5890" max="5890" width="63.7109375" style="78" customWidth="1"/>
    <col min="5891" max="6144" width="11.42578125" style="78"/>
    <col min="6145" max="6145" width="18.7109375" style="78" customWidth="1"/>
    <col min="6146" max="6146" width="63.7109375" style="78" customWidth="1"/>
    <col min="6147" max="6400" width="11.42578125" style="78"/>
    <col min="6401" max="6401" width="18.7109375" style="78" customWidth="1"/>
    <col min="6402" max="6402" width="63.7109375" style="78" customWidth="1"/>
    <col min="6403" max="6656" width="11.42578125" style="78"/>
    <col min="6657" max="6657" width="18.7109375" style="78" customWidth="1"/>
    <col min="6658" max="6658" width="63.7109375" style="78" customWidth="1"/>
    <col min="6659" max="6912" width="11.42578125" style="78"/>
    <col min="6913" max="6913" width="18.7109375" style="78" customWidth="1"/>
    <col min="6914" max="6914" width="63.7109375" style="78" customWidth="1"/>
    <col min="6915" max="7168" width="11.42578125" style="78"/>
    <col min="7169" max="7169" width="18.7109375" style="78" customWidth="1"/>
    <col min="7170" max="7170" width="63.7109375" style="78" customWidth="1"/>
    <col min="7171" max="7424" width="11.42578125" style="78"/>
    <col min="7425" max="7425" width="18.7109375" style="78" customWidth="1"/>
    <col min="7426" max="7426" width="63.7109375" style="78" customWidth="1"/>
    <col min="7427" max="7680" width="11.42578125" style="78"/>
    <col min="7681" max="7681" width="18.7109375" style="78" customWidth="1"/>
    <col min="7682" max="7682" width="63.7109375" style="78" customWidth="1"/>
    <col min="7683" max="7936" width="11.42578125" style="78"/>
    <col min="7937" max="7937" width="18.7109375" style="78" customWidth="1"/>
    <col min="7938" max="7938" width="63.7109375" style="78" customWidth="1"/>
    <col min="7939" max="8192" width="11.42578125" style="78"/>
    <col min="8193" max="8193" width="18.7109375" style="78" customWidth="1"/>
    <col min="8194" max="8194" width="63.7109375" style="78" customWidth="1"/>
    <col min="8195" max="8448" width="11.42578125" style="78"/>
    <col min="8449" max="8449" width="18.7109375" style="78" customWidth="1"/>
    <col min="8450" max="8450" width="63.7109375" style="78" customWidth="1"/>
    <col min="8451" max="8704" width="11.42578125" style="78"/>
    <col min="8705" max="8705" width="18.7109375" style="78" customWidth="1"/>
    <col min="8706" max="8706" width="63.7109375" style="78" customWidth="1"/>
    <col min="8707" max="8960" width="11.42578125" style="78"/>
    <col min="8961" max="8961" width="18.7109375" style="78" customWidth="1"/>
    <col min="8962" max="8962" width="63.7109375" style="78" customWidth="1"/>
    <col min="8963" max="9216" width="11.42578125" style="78"/>
    <col min="9217" max="9217" width="18.7109375" style="78" customWidth="1"/>
    <col min="9218" max="9218" width="63.7109375" style="78" customWidth="1"/>
    <col min="9219" max="9472" width="11.42578125" style="78"/>
    <col min="9473" max="9473" width="18.7109375" style="78" customWidth="1"/>
    <col min="9474" max="9474" width="63.7109375" style="78" customWidth="1"/>
    <col min="9475" max="9728" width="11.42578125" style="78"/>
    <col min="9729" max="9729" width="18.7109375" style="78" customWidth="1"/>
    <col min="9730" max="9730" width="63.7109375" style="78" customWidth="1"/>
    <col min="9731" max="9984" width="11.42578125" style="78"/>
    <col min="9985" max="9985" width="18.7109375" style="78" customWidth="1"/>
    <col min="9986" max="9986" width="63.7109375" style="78" customWidth="1"/>
    <col min="9987" max="10240" width="11.42578125" style="78"/>
    <col min="10241" max="10241" width="18.7109375" style="78" customWidth="1"/>
    <col min="10242" max="10242" width="63.7109375" style="78" customWidth="1"/>
    <col min="10243" max="10496" width="11.42578125" style="78"/>
    <col min="10497" max="10497" width="18.7109375" style="78" customWidth="1"/>
    <col min="10498" max="10498" width="63.7109375" style="78" customWidth="1"/>
    <col min="10499" max="10752" width="11.42578125" style="78"/>
    <col min="10753" max="10753" width="18.7109375" style="78" customWidth="1"/>
    <col min="10754" max="10754" width="63.7109375" style="78" customWidth="1"/>
    <col min="10755" max="11008" width="11.42578125" style="78"/>
    <col min="11009" max="11009" width="18.7109375" style="78" customWidth="1"/>
    <col min="11010" max="11010" width="63.7109375" style="78" customWidth="1"/>
    <col min="11011" max="11264" width="11.42578125" style="78"/>
    <col min="11265" max="11265" width="18.7109375" style="78" customWidth="1"/>
    <col min="11266" max="11266" width="63.7109375" style="78" customWidth="1"/>
    <col min="11267" max="11520" width="11.42578125" style="78"/>
    <col min="11521" max="11521" width="18.7109375" style="78" customWidth="1"/>
    <col min="11522" max="11522" width="63.7109375" style="78" customWidth="1"/>
    <col min="11523" max="11776" width="11.42578125" style="78"/>
    <col min="11777" max="11777" width="18.7109375" style="78" customWidth="1"/>
    <col min="11778" max="11778" width="63.7109375" style="78" customWidth="1"/>
    <col min="11779" max="12032" width="11.42578125" style="78"/>
    <col min="12033" max="12033" width="18.7109375" style="78" customWidth="1"/>
    <col min="12034" max="12034" width="63.7109375" style="78" customWidth="1"/>
    <col min="12035" max="12288" width="11.42578125" style="78"/>
    <col min="12289" max="12289" width="18.7109375" style="78" customWidth="1"/>
    <col min="12290" max="12290" width="63.7109375" style="78" customWidth="1"/>
    <col min="12291" max="12544" width="11.42578125" style="78"/>
    <col min="12545" max="12545" width="18.7109375" style="78" customWidth="1"/>
    <col min="12546" max="12546" width="63.7109375" style="78" customWidth="1"/>
    <col min="12547" max="12800" width="11.42578125" style="78"/>
    <col min="12801" max="12801" width="18.7109375" style="78" customWidth="1"/>
    <col min="12802" max="12802" width="63.7109375" style="78" customWidth="1"/>
    <col min="12803" max="13056" width="11.42578125" style="78"/>
    <col min="13057" max="13057" width="18.7109375" style="78" customWidth="1"/>
    <col min="13058" max="13058" width="63.7109375" style="78" customWidth="1"/>
    <col min="13059" max="13312" width="11.42578125" style="78"/>
    <col min="13313" max="13313" width="18.7109375" style="78" customWidth="1"/>
    <col min="13314" max="13314" width="63.7109375" style="78" customWidth="1"/>
    <col min="13315" max="13568" width="11.42578125" style="78"/>
    <col min="13569" max="13569" width="18.7109375" style="78" customWidth="1"/>
    <col min="13570" max="13570" width="63.7109375" style="78" customWidth="1"/>
    <col min="13571" max="13824" width="11.42578125" style="78"/>
    <col min="13825" max="13825" width="18.7109375" style="78" customWidth="1"/>
    <col min="13826" max="13826" width="63.7109375" style="78" customWidth="1"/>
    <col min="13827" max="14080" width="11.42578125" style="78"/>
    <col min="14081" max="14081" width="18.7109375" style="78" customWidth="1"/>
    <col min="14082" max="14082" width="63.7109375" style="78" customWidth="1"/>
    <col min="14083" max="14336" width="11.42578125" style="78"/>
    <col min="14337" max="14337" width="18.7109375" style="78" customWidth="1"/>
    <col min="14338" max="14338" width="63.7109375" style="78" customWidth="1"/>
    <col min="14339" max="14592" width="11.42578125" style="78"/>
    <col min="14593" max="14593" width="18.7109375" style="78" customWidth="1"/>
    <col min="14594" max="14594" width="63.7109375" style="78" customWidth="1"/>
    <col min="14595" max="14848" width="11.42578125" style="78"/>
    <col min="14849" max="14849" width="18.7109375" style="78" customWidth="1"/>
    <col min="14850" max="14850" width="63.7109375" style="78" customWidth="1"/>
    <col min="14851" max="15104" width="11.42578125" style="78"/>
    <col min="15105" max="15105" width="18.7109375" style="78" customWidth="1"/>
    <col min="15106" max="15106" width="63.7109375" style="78" customWidth="1"/>
    <col min="15107" max="15360" width="11.42578125" style="78"/>
    <col min="15361" max="15361" width="18.7109375" style="78" customWidth="1"/>
    <col min="15362" max="15362" width="63.7109375" style="78" customWidth="1"/>
    <col min="15363" max="15616" width="11.42578125" style="78"/>
    <col min="15617" max="15617" width="18.7109375" style="78" customWidth="1"/>
    <col min="15618" max="15618" width="63.7109375" style="78" customWidth="1"/>
    <col min="15619" max="15872" width="11.42578125" style="78"/>
    <col min="15873" max="15873" width="18.7109375" style="78" customWidth="1"/>
    <col min="15874" max="15874" width="63.7109375" style="78" customWidth="1"/>
    <col min="15875" max="16128" width="11.42578125" style="78"/>
    <col min="16129" max="16129" width="18.7109375" style="78" customWidth="1"/>
    <col min="16130" max="16130" width="63.7109375" style="78" customWidth="1"/>
    <col min="16131" max="16384" width="11.42578125" style="78"/>
  </cols>
  <sheetData>
    <row r="1" spans="1:4">
      <c r="A1" s="87" t="s">
        <v>24</v>
      </c>
      <c r="B1" s="70" t="s">
        <v>35</v>
      </c>
      <c r="C1" s="71" t="s">
        <v>36</v>
      </c>
      <c r="D1" s="71" t="s">
        <v>37</v>
      </c>
    </row>
    <row r="2" spans="1:4">
      <c r="A2" s="87"/>
      <c r="B2" s="72"/>
      <c r="C2" s="73"/>
      <c r="D2" s="73"/>
    </row>
    <row r="3" spans="1:4">
      <c r="A3" s="88"/>
      <c r="B3" s="74"/>
      <c r="C3" s="75"/>
      <c r="D3" s="75"/>
    </row>
    <row r="4" spans="1:4" ht="15">
      <c r="A4" s="88"/>
      <c r="B4" s="76"/>
      <c r="C4" s="89" t="s">
        <v>38</v>
      </c>
      <c r="D4" s="77"/>
    </row>
    <row r="5" spans="1:4">
      <c r="A5" s="88"/>
    </row>
    <row r="6" spans="1:4">
      <c r="A6" s="88" t="s">
        <v>39</v>
      </c>
      <c r="B6" s="79" t="s">
        <v>40</v>
      </c>
      <c r="C6" s="80">
        <v>1330</v>
      </c>
      <c r="D6" s="80">
        <v>46</v>
      </c>
    </row>
    <row r="7" spans="1:4">
      <c r="A7" s="88" t="s">
        <v>39</v>
      </c>
      <c r="B7" s="81" t="s">
        <v>41</v>
      </c>
      <c r="C7" s="80">
        <v>415</v>
      </c>
      <c r="D7" s="80">
        <v>21</v>
      </c>
    </row>
    <row r="8" spans="1:4">
      <c r="A8" s="88" t="s">
        <v>39</v>
      </c>
      <c r="B8" s="79" t="s">
        <v>42</v>
      </c>
      <c r="C8" s="82">
        <v>1350</v>
      </c>
      <c r="D8" s="82">
        <v>54</v>
      </c>
    </row>
    <row r="9" spans="1:4">
      <c r="A9" s="88" t="s">
        <v>39</v>
      </c>
      <c r="B9" s="81" t="s">
        <v>43</v>
      </c>
      <c r="C9" s="80">
        <v>760</v>
      </c>
      <c r="D9" s="80">
        <v>34</v>
      </c>
    </row>
    <row r="10" spans="1:4">
      <c r="A10" s="88" t="s">
        <v>39</v>
      </c>
      <c r="B10" s="81" t="s">
        <v>44</v>
      </c>
      <c r="C10" s="80">
        <v>882</v>
      </c>
      <c r="D10" s="80">
        <v>26</v>
      </c>
    </row>
    <row r="11" spans="1:4">
      <c r="A11" s="88" t="s">
        <v>39</v>
      </c>
      <c r="B11" s="81" t="s">
        <v>45</v>
      </c>
      <c r="C11" s="80">
        <v>959</v>
      </c>
      <c r="D11" s="80">
        <v>36</v>
      </c>
    </row>
    <row r="12" spans="1:4">
      <c r="A12" s="88" t="s">
        <v>39</v>
      </c>
      <c r="B12" s="81" t="s">
        <v>46</v>
      </c>
      <c r="C12" s="80">
        <v>1030</v>
      </c>
      <c r="D12" s="80">
        <v>50</v>
      </c>
    </row>
    <row r="13" spans="1:4">
      <c r="A13" s="88"/>
      <c r="B13" s="81"/>
      <c r="C13" s="90">
        <f>SUM(C6:C12)</f>
        <v>6726</v>
      </c>
      <c r="D13" s="90">
        <f>SUM(D6:D12)</f>
        <v>267</v>
      </c>
    </row>
    <row r="14" spans="1:4">
      <c r="A14" s="88"/>
      <c r="C14" s="83"/>
      <c r="D14" s="83"/>
    </row>
    <row r="15" spans="1:4">
      <c r="A15" s="88" t="s">
        <v>47</v>
      </c>
      <c r="B15" s="81" t="s">
        <v>48</v>
      </c>
      <c r="C15" s="80">
        <v>817</v>
      </c>
      <c r="D15" s="80">
        <v>34</v>
      </c>
    </row>
    <row r="16" spans="1:4">
      <c r="A16" s="88" t="s">
        <v>47</v>
      </c>
      <c r="B16" s="79" t="s">
        <v>49</v>
      </c>
      <c r="C16" s="80">
        <v>795</v>
      </c>
      <c r="D16" s="80">
        <v>28</v>
      </c>
    </row>
    <row r="17" spans="1:4">
      <c r="A17" s="88" t="s">
        <v>47</v>
      </c>
      <c r="B17" s="81" t="s">
        <v>50</v>
      </c>
      <c r="C17" s="80">
        <v>675</v>
      </c>
      <c r="D17" s="80">
        <v>27</v>
      </c>
    </row>
    <row r="18" spans="1:4">
      <c r="A18" s="88" t="s">
        <v>47</v>
      </c>
      <c r="B18" s="81" t="s">
        <v>51</v>
      </c>
      <c r="C18" s="80">
        <v>550</v>
      </c>
      <c r="D18" s="80">
        <v>29</v>
      </c>
    </row>
    <row r="19" spans="1:4">
      <c r="A19" s="88"/>
      <c r="B19" s="79"/>
      <c r="C19" s="90">
        <f>SUM(C15:C18)</f>
        <v>2837</v>
      </c>
      <c r="D19" s="90">
        <f>SUM(D15:D18)</f>
        <v>118</v>
      </c>
    </row>
    <row r="20" spans="1:4">
      <c r="A20" s="88"/>
      <c r="B20" s="79"/>
      <c r="C20" s="80"/>
      <c r="D20" s="80"/>
    </row>
    <row r="21" spans="1:4">
      <c r="A21" s="88" t="s">
        <v>2</v>
      </c>
      <c r="B21" s="79" t="s">
        <v>52</v>
      </c>
      <c r="C21" s="91">
        <v>197</v>
      </c>
      <c r="D21" s="91">
        <v>12</v>
      </c>
    </row>
    <row r="22" spans="1:4">
      <c r="A22" s="88"/>
      <c r="C22" s="84"/>
      <c r="D22" s="84"/>
    </row>
    <row r="23" spans="1:4">
      <c r="A23" s="88"/>
      <c r="C23" s="84"/>
      <c r="D23" s="84"/>
    </row>
    <row r="24" spans="1:4">
      <c r="A24" s="88" t="s">
        <v>3</v>
      </c>
      <c r="B24" s="79" t="s">
        <v>53</v>
      </c>
      <c r="C24" s="91">
        <v>151</v>
      </c>
      <c r="D24" s="91">
        <v>7</v>
      </c>
    </row>
    <row r="25" spans="1:4">
      <c r="A25" s="88"/>
      <c r="C25" s="84"/>
      <c r="D25" s="84"/>
    </row>
    <row r="26" spans="1:4">
      <c r="A26" s="88"/>
      <c r="C26" s="84"/>
      <c r="D26" s="84"/>
    </row>
    <row r="27" spans="1:4">
      <c r="A27" s="88" t="s">
        <v>4</v>
      </c>
      <c r="B27" s="81" t="s">
        <v>54</v>
      </c>
      <c r="C27" s="80">
        <v>122</v>
      </c>
      <c r="D27" s="80">
        <v>6</v>
      </c>
    </row>
    <row r="28" spans="1:4">
      <c r="A28" s="88" t="s">
        <v>4</v>
      </c>
      <c r="B28" s="79" t="s">
        <v>55</v>
      </c>
      <c r="C28" s="82">
        <v>810</v>
      </c>
      <c r="D28" s="82">
        <v>34</v>
      </c>
    </row>
    <row r="29" spans="1:4">
      <c r="A29" s="88"/>
      <c r="C29" s="86">
        <f>SUM(C27:C28)</f>
        <v>932</v>
      </c>
      <c r="D29" s="86">
        <f>SUM(D27:D28)</f>
        <v>40</v>
      </c>
    </row>
    <row r="30" spans="1:4">
      <c r="A30" s="88"/>
      <c r="C30" s="84"/>
      <c r="D30" s="84"/>
    </row>
    <row r="31" spans="1:4">
      <c r="A31" s="88" t="s">
        <v>5</v>
      </c>
      <c r="B31" s="79" t="s">
        <v>56</v>
      </c>
      <c r="C31" s="90">
        <v>729</v>
      </c>
      <c r="D31" s="90">
        <v>26</v>
      </c>
    </row>
    <row r="32" spans="1:4">
      <c r="A32" s="88"/>
      <c r="B32" s="79"/>
      <c r="C32" s="80"/>
      <c r="D32" s="80"/>
    </row>
    <row r="33" spans="1:4">
      <c r="A33" s="88" t="s">
        <v>6</v>
      </c>
      <c r="B33" s="81" t="s">
        <v>57</v>
      </c>
      <c r="C33" s="91">
        <v>364</v>
      </c>
      <c r="D33" s="91">
        <v>20</v>
      </c>
    </row>
    <row r="34" spans="1:4">
      <c r="A34" s="88"/>
      <c r="C34" s="84"/>
      <c r="D34" s="84"/>
    </row>
    <row r="35" spans="1:4">
      <c r="A35" s="88" t="s">
        <v>7</v>
      </c>
      <c r="B35" s="79" t="s">
        <v>58</v>
      </c>
      <c r="C35" s="91">
        <v>84</v>
      </c>
      <c r="D35" s="91">
        <v>6</v>
      </c>
    </row>
    <row r="36" spans="1:4">
      <c r="A36" s="88"/>
      <c r="B36" s="79"/>
      <c r="C36" s="82"/>
      <c r="D36" s="82"/>
    </row>
    <row r="37" spans="1:4">
      <c r="A37" s="88" t="s">
        <v>8</v>
      </c>
      <c r="B37" s="79" t="s">
        <v>59</v>
      </c>
      <c r="C37" s="91">
        <v>235</v>
      </c>
      <c r="D37" s="91">
        <v>12</v>
      </c>
    </row>
    <row r="38" spans="1:4">
      <c r="C38" s="84"/>
      <c r="D38" s="84"/>
    </row>
    <row r="39" spans="1:4">
      <c r="C39" s="84"/>
      <c r="D39" s="84"/>
    </row>
    <row r="40" spans="1:4">
      <c r="B40" s="85" t="s">
        <v>60</v>
      </c>
      <c r="C40" s="86">
        <f>SUM(C37,C35,C33,C31,C29,C24,C21,C19,C13)</f>
        <v>12255</v>
      </c>
      <c r="D40" s="86">
        <f>SUM(D37,D35,D33,D31,D29,D24,D21,D19,D13)</f>
        <v>508</v>
      </c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ÜBERSICHT</vt:lpstr>
      <vt:lpstr>BundesS_SchülerInnen</vt:lpstr>
      <vt:lpstr>BundesS_LehrerInnen</vt:lpstr>
      <vt:lpstr>APS_SchülerInnen</vt:lpstr>
      <vt:lpstr>APS_LehrerInnen</vt:lpstr>
      <vt:lpstr>LFS_SchülerInnen</vt:lpstr>
      <vt:lpstr>LFS_LehrerInnen</vt:lpstr>
      <vt:lpstr>TFBS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Locatelli</dc:creator>
  <cp:lastModifiedBy>GERZABEK Rainer</cp:lastModifiedBy>
  <cp:lastPrinted>2017-06-27T05:51:11Z</cp:lastPrinted>
  <dcterms:created xsi:type="dcterms:W3CDTF">2012-03-28T07:18:45Z</dcterms:created>
  <dcterms:modified xsi:type="dcterms:W3CDTF">2020-09-03T12:15:15Z</dcterms:modified>
</cp:coreProperties>
</file>