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6.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C:\Users\U0500666\Documents\Digit-L\"/>
    </mc:Choice>
  </mc:AlternateContent>
  <xr:revisionPtr revIDLastSave="0" documentId="13_ncr:1_{3D526644-E3AD-40E5-A911-E3C9EDDEF92C}" xr6:coauthVersionLast="47" xr6:coauthVersionMax="47" xr10:uidLastSave="{00000000-0000-0000-0000-000000000000}"/>
  <bookViews>
    <workbookView xWindow="28680" yWindow="-120" windowWidth="29040" windowHeight="15720" xr2:uid="{00000000-000D-0000-FFFF-FFFF00000000}"/>
  </bookViews>
  <sheets>
    <sheet name="Gesamt" sheetId="6" r:id="rId1"/>
    <sheet name="Organisation 1" sheetId="1" r:id="rId2"/>
    <sheet name="Organisation 2" sheetId="2" r:id="rId3"/>
    <sheet name="Organisation 3" sheetId="3" r:id="rId4"/>
    <sheet name="Organisation 4" sheetId="4" r:id="rId5"/>
    <sheet name="Organisation 5" sheetId="5" r:id="rId6"/>
  </sheets>
  <definedNames>
    <definedName name="Abteilungsleiter" localSheetId="2">'Organisation 2'!$N$9:$N$10</definedName>
    <definedName name="Abteilungsleiter" localSheetId="3">'Organisation 3'!$N$9:$N$10</definedName>
    <definedName name="Abteilungsleiter" localSheetId="4">'Organisation 4'!$N$9:$N$10</definedName>
    <definedName name="Abteilungsleiter" localSheetId="5">'Organisation 5'!$N$9:$N$10</definedName>
    <definedName name="Abteilungsleiter">'Organisation 1'!$N$9:$N$10</definedName>
    <definedName name="Fachkraft" localSheetId="2">'Organisation 2'!$M$10:$M$11</definedName>
    <definedName name="Fachkraft" localSheetId="3">'Organisation 3'!$M$10:$M$11</definedName>
    <definedName name="Fachkraft" localSheetId="4">'Organisation 4'!$M$10:$M$11</definedName>
    <definedName name="Fachkraft" localSheetId="5">'Organisation 5'!$M$10:$M$11</definedName>
    <definedName name="Fachkraft">'Organisation 1'!$M$10:$M$11</definedName>
    <definedName name="Geschäftsführer" localSheetId="2">'Organisation 2'!$N$11</definedName>
    <definedName name="Geschäftsführer" localSheetId="3">'Organisation 3'!$N$11</definedName>
    <definedName name="Geschäftsführer" localSheetId="4">'Organisation 4'!$N$11</definedName>
    <definedName name="Geschäftsführer" localSheetId="5">'Organisation 5'!$N$11</definedName>
    <definedName name="Geschäftsführer">'Organisation 1'!$N$11</definedName>
    <definedName name="Mitarbeiter" localSheetId="2">'Organisation 2'!$M$9</definedName>
    <definedName name="Mitarbeiter" localSheetId="3">'Organisation 3'!$M$9</definedName>
    <definedName name="Mitarbeiter" localSheetId="4">'Organisation 4'!$M$9</definedName>
    <definedName name="Mitarbeiter" localSheetId="5">'Organisation 5'!$M$9</definedName>
    <definedName name="Mitarbeiter">'Organisation 1'!$M$9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0" i="6" l="1"/>
  <c r="H41" i="6"/>
  <c r="H42" i="6"/>
  <c r="H43" i="6"/>
  <c r="H44" i="6"/>
  <c r="H39" i="6"/>
  <c r="H33" i="6"/>
  <c r="H34" i="6"/>
  <c r="H35" i="6"/>
  <c r="H36" i="6"/>
  <c r="H37" i="6"/>
  <c r="H32" i="6"/>
  <c r="H30" i="6"/>
  <c r="H26" i="6"/>
  <c r="H27" i="6"/>
  <c r="H28" i="6"/>
  <c r="H29" i="6"/>
  <c r="H25" i="6"/>
  <c r="H23" i="6"/>
  <c r="H16" i="6"/>
  <c r="H19" i="6"/>
  <c r="H20" i="6"/>
  <c r="H21" i="6"/>
  <c r="H22" i="6"/>
  <c r="H18" i="6"/>
  <c r="H12" i="6"/>
  <c r="H13" i="6"/>
  <c r="H14" i="6"/>
  <c r="H15" i="6"/>
  <c r="H11" i="6"/>
  <c r="G52" i="6"/>
  <c r="H48" i="6" s="1"/>
  <c r="G51" i="6"/>
  <c r="G50" i="6"/>
  <c r="G49" i="6"/>
  <c r="G48" i="6"/>
  <c r="G47" i="6"/>
  <c r="G43" i="6"/>
  <c r="G42" i="6"/>
  <c r="G41" i="6"/>
  <c r="G40" i="6"/>
  <c r="G39" i="6"/>
  <c r="G36" i="6"/>
  <c r="G35" i="6"/>
  <c r="G34" i="6"/>
  <c r="G33" i="6"/>
  <c r="G32" i="6"/>
  <c r="G29" i="6"/>
  <c r="G28" i="6"/>
  <c r="G27" i="6"/>
  <c r="G26" i="6"/>
  <c r="G25" i="6"/>
  <c r="G22" i="6"/>
  <c r="G21" i="6"/>
  <c r="G20" i="6"/>
  <c r="G19" i="6"/>
  <c r="G18" i="6"/>
  <c r="G15" i="6"/>
  <c r="G14" i="6"/>
  <c r="G13" i="6"/>
  <c r="G12" i="6"/>
  <c r="G11" i="6"/>
  <c r="H47" i="6" l="1"/>
  <c r="H51" i="6"/>
  <c r="H50" i="6"/>
  <c r="H49" i="6"/>
  <c r="G44" i="6"/>
  <c r="G37" i="6"/>
  <c r="G30" i="6"/>
  <c r="G23" i="6"/>
  <c r="G16" i="6"/>
  <c r="H52" i="6" l="1"/>
  <c r="L88" i="5" l="1"/>
  <c r="K88" i="5"/>
  <c r="L78" i="5"/>
  <c r="K78" i="5"/>
  <c r="L62" i="5"/>
  <c r="K62" i="5"/>
  <c r="L49" i="5"/>
  <c r="K49" i="5"/>
  <c r="J24" i="5"/>
  <c r="K24" i="5" s="1"/>
  <c r="J23" i="5"/>
  <c r="K23" i="5" s="1"/>
  <c r="K22" i="5"/>
  <c r="J22" i="5"/>
  <c r="J21" i="5"/>
  <c r="K21" i="5" s="1"/>
  <c r="J20" i="5"/>
  <c r="K20" i="5" s="1"/>
  <c r="J19" i="5"/>
  <c r="K19" i="5" s="1"/>
  <c r="J18" i="5"/>
  <c r="K18" i="5" s="1"/>
  <c r="J17" i="5"/>
  <c r="K17" i="5" s="1"/>
  <c r="J16" i="5"/>
  <c r="K16" i="5" s="1"/>
  <c r="K14" i="5"/>
  <c r="A9" i="5"/>
  <c r="U7" i="5"/>
  <c r="P6" i="5"/>
  <c r="L88" i="4"/>
  <c r="K88" i="4"/>
  <c r="L78" i="4"/>
  <c r="K78" i="4"/>
  <c r="L62" i="4"/>
  <c r="K62" i="4"/>
  <c r="L49" i="4"/>
  <c r="K49" i="4"/>
  <c r="J24" i="4"/>
  <c r="K24" i="4" s="1"/>
  <c r="J23" i="4"/>
  <c r="K23" i="4" s="1"/>
  <c r="J22" i="4"/>
  <c r="K22" i="4" s="1"/>
  <c r="K21" i="4"/>
  <c r="J21" i="4"/>
  <c r="J20" i="4"/>
  <c r="K20" i="4" s="1"/>
  <c r="J19" i="4"/>
  <c r="K19" i="4" s="1"/>
  <c r="J18" i="4"/>
  <c r="K18" i="4" s="1"/>
  <c r="J17" i="4"/>
  <c r="K17" i="4" s="1"/>
  <c r="J16" i="4"/>
  <c r="K16" i="4" s="1"/>
  <c r="K14" i="4"/>
  <c r="A9" i="4"/>
  <c r="U7" i="4"/>
  <c r="P6" i="4"/>
  <c r="L88" i="3"/>
  <c r="K88" i="3"/>
  <c r="L78" i="3"/>
  <c r="K78" i="3"/>
  <c r="L62" i="3"/>
  <c r="K62" i="3"/>
  <c r="L49" i="3"/>
  <c r="K49" i="3"/>
  <c r="J24" i="3"/>
  <c r="K24" i="3" s="1"/>
  <c r="J23" i="3"/>
  <c r="K23" i="3" s="1"/>
  <c r="J22" i="3"/>
  <c r="K22" i="3" s="1"/>
  <c r="J21" i="3"/>
  <c r="K21" i="3" s="1"/>
  <c r="J20" i="3"/>
  <c r="K20" i="3" s="1"/>
  <c r="J19" i="3"/>
  <c r="K19" i="3" s="1"/>
  <c r="J18" i="3"/>
  <c r="K18" i="3" s="1"/>
  <c r="J17" i="3"/>
  <c r="K17" i="3" s="1"/>
  <c r="J16" i="3"/>
  <c r="K16" i="3" s="1"/>
  <c r="K14" i="3"/>
  <c r="A9" i="3"/>
  <c r="U7" i="3"/>
  <c r="P6" i="3"/>
  <c r="L88" i="2"/>
  <c r="K88" i="2"/>
  <c r="L78" i="2"/>
  <c r="K78" i="2"/>
  <c r="L62" i="2"/>
  <c r="K62" i="2"/>
  <c r="L49" i="2"/>
  <c r="K49" i="2"/>
  <c r="J24" i="2"/>
  <c r="K24" i="2" s="1"/>
  <c r="J23" i="2"/>
  <c r="K23" i="2" s="1"/>
  <c r="J22" i="2"/>
  <c r="K22" i="2" s="1"/>
  <c r="J21" i="2"/>
  <c r="K21" i="2" s="1"/>
  <c r="J20" i="2"/>
  <c r="K20" i="2" s="1"/>
  <c r="J19" i="2"/>
  <c r="K19" i="2" s="1"/>
  <c r="J18" i="2"/>
  <c r="K18" i="2" s="1"/>
  <c r="J17" i="2"/>
  <c r="K17" i="2" s="1"/>
  <c r="J16" i="2"/>
  <c r="K16" i="2" s="1"/>
  <c r="K14" i="2"/>
  <c r="A9" i="2"/>
  <c r="U7" i="2"/>
  <c r="P6" i="2"/>
  <c r="P6" i="1"/>
  <c r="A9" i="1"/>
  <c r="K25" i="5" l="1"/>
  <c r="U3" i="5" s="1"/>
  <c r="L25" i="5"/>
  <c r="P5" i="5" s="1"/>
  <c r="K25" i="4"/>
  <c r="U3" i="4" s="1"/>
  <c r="L25" i="4"/>
  <c r="P5" i="4" s="1"/>
  <c r="K25" i="3"/>
  <c r="U3" i="3" s="1"/>
  <c r="L25" i="3"/>
  <c r="P5" i="3" s="1"/>
  <c r="L25" i="2"/>
  <c r="P5" i="2" s="1"/>
  <c r="K25" i="2"/>
  <c r="U3" i="2" s="1"/>
  <c r="J17" i="1"/>
  <c r="J18" i="1"/>
  <c r="J19" i="1"/>
  <c r="J20" i="1"/>
  <c r="K20" i="1" s="1"/>
  <c r="J21" i="1"/>
  <c r="K21" i="1" s="1"/>
  <c r="J22" i="1"/>
  <c r="K22" i="1" s="1"/>
  <c r="J23" i="1"/>
  <c r="K23" i="1" s="1"/>
  <c r="J24" i="1"/>
  <c r="K14" i="1"/>
  <c r="L88" i="1"/>
  <c r="L78" i="1"/>
  <c r="L62" i="1"/>
  <c r="L49" i="1"/>
  <c r="J16" i="1"/>
  <c r="K78" i="1"/>
  <c r="K16" i="1" l="1"/>
  <c r="L25" i="1" s="1"/>
  <c r="K88" i="1"/>
  <c r="K62" i="1"/>
  <c r="K49" i="1"/>
  <c r="K24" i="1"/>
  <c r="K19" i="1"/>
  <c r="K18" i="1"/>
  <c r="K17" i="1"/>
  <c r="P5" i="1" l="1"/>
  <c r="K25" i="1"/>
  <c r="U3" i="1" s="1"/>
  <c r="U7" i="1" s="1"/>
</calcChain>
</file>

<file path=xl/sharedStrings.xml><?xml version="1.0" encoding="utf-8"?>
<sst xmlns="http://schemas.openxmlformats.org/spreadsheetml/2006/main" count="353" uniqueCount="47">
  <si>
    <t xml:space="preserve"> Personal- inkl. Gemeinkosten           </t>
  </si>
  <si>
    <t>Stundensatz</t>
  </si>
  <si>
    <t>Kosten</t>
  </si>
  <si>
    <t>Summe</t>
  </si>
  <si>
    <t>Externe Kosten</t>
  </si>
  <si>
    <t>Bezeichnung</t>
  </si>
  <si>
    <t>Unternehmen / Lieferant*in</t>
  </si>
  <si>
    <t>Sach- und Materialkosten</t>
  </si>
  <si>
    <t>Investitionskosten</t>
  </si>
  <si>
    <t>Förderung</t>
  </si>
  <si>
    <t>Kosten Gesamt:</t>
  </si>
  <si>
    <t>Anrechenbare Kosten</t>
  </si>
  <si>
    <t>Beantragte Förderung</t>
  </si>
  <si>
    <t>Interne Berechnung</t>
  </si>
  <si>
    <t>Kosten Anrechenbar</t>
  </si>
  <si>
    <t>Begründung</t>
  </si>
  <si>
    <t>Inhaltliche Begutachtung</t>
  </si>
  <si>
    <t>Projektfunktion</t>
  </si>
  <si>
    <t>Name</t>
  </si>
  <si>
    <t>Externe Kosten/Qualifizierungskosten</t>
  </si>
  <si>
    <t xml:space="preserve"> Projektstunden</t>
  </si>
  <si>
    <t>Geschäftsführer</t>
  </si>
  <si>
    <t>Führungskraft</t>
  </si>
  <si>
    <t>Qualifiziertes Personal und Projektmitarbeiter*innen</t>
  </si>
  <si>
    <t>Projektleiter*in</t>
  </si>
  <si>
    <t>Unternehmensposition</t>
  </si>
  <si>
    <t xml:space="preserve">Wählen Sie in der Spalte „Unternehmensposition“ die Position aus, welche die am Projekt beteiligte Person im Unternehmen hat. In der Spalte „Projektfunktion“ legen Sie die konkrete Aufgabe im Rahmen des Projekts fest. Den einzelnen Positionen ist ein fixer Stundensatz zugeordnet, der nach Ihrer Zuordnung automatisch übernommen wird. Um die Personalkosten automatisch berechnen zu lassen, tragen Sie die geplanten Projektstunden händisch ein. 
Nähere Informationen finden Sie im Abrechnungsleitfaden.                                                                                                             </t>
  </si>
  <si>
    <t>Kosten (exkl. Ust., Skonti, Haftrücklässe,etc.)</t>
  </si>
  <si>
    <t>Leuchtturmprojekte im Bereich Digitalisierung 2026</t>
  </si>
  <si>
    <t>Unternehmen</t>
  </si>
  <si>
    <t>Organisationsart</t>
  </si>
  <si>
    <t>in Prozent</t>
  </si>
  <si>
    <t xml:space="preserve">Personalkosten inkl. Gemeinkosten </t>
  </si>
  <si>
    <t>Gesamtkosten</t>
  </si>
  <si>
    <t>Organisation 1</t>
  </si>
  <si>
    <t>Externe Kosten/Qualifizierungkosten</t>
  </si>
  <si>
    <t>Organisation 2</t>
  </si>
  <si>
    <t>Organisation 3</t>
  </si>
  <si>
    <t>Organisation 4</t>
  </si>
  <si>
    <t>Organisation 5</t>
  </si>
  <si>
    <t>Beantragte Förderung - Organisation 1</t>
  </si>
  <si>
    <t>Beantragte Förderung - Organisation 2</t>
  </si>
  <si>
    <t>Beantragte Förderung - Organisation 3</t>
  </si>
  <si>
    <t>Beantragte Förderung - Organisation 4</t>
  </si>
  <si>
    <t>Beantragte Förderung - Organisation 5</t>
  </si>
  <si>
    <t>Gesamtförderung</t>
  </si>
  <si>
    <t>andere Organisation (Vereine, Zweckverbände, Gemeinden, Gemeindeverbände, Tourismusverbände und Hochschulen)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</si>
</sst>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C07]\ #,##0.00"/>
    <numFmt numFmtId="165" formatCode="&quot;€&quot;\ #,##0.00"/>
    <numFmt numFmtId="166" formatCode="#,##0.00\ &quot;€&quot;"/>
  </numFmts>
  <fonts count="21" x14ac:knownFonts="1">
    <font>
      <sz val="10"/>
      <color theme="1"/>
      <name val="Arial"/>
      <family val="2"/>
    </font>
    <font>
      <b/>
      <sz val="10"/>
      <color theme="0"/>
      <name val="Arial"/>
      <family val="2"/>
    </font>
    <font>
      <b/>
      <sz val="10"/>
      <color theme="1"/>
      <name val="Arial"/>
      <family val="2"/>
    </font>
    <font>
      <sz val="10"/>
      <color theme="0"/>
      <name val="Arial"/>
      <family val="2"/>
    </font>
    <font>
      <b/>
      <sz val="14"/>
      <color theme="0"/>
      <name val="Arial"/>
      <family val="2"/>
    </font>
    <font>
      <b/>
      <sz val="10"/>
      <color rgb="FFFF0000"/>
      <name val="Arial"/>
      <family val="2"/>
    </font>
    <font>
      <b/>
      <sz val="11"/>
      <color theme="0"/>
      <name val="Arial"/>
      <family val="2"/>
    </font>
    <font>
      <b/>
      <sz val="14"/>
      <color rgb="FFFF0000"/>
      <name val="Arial"/>
      <family val="2"/>
    </font>
    <font>
      <b/>
      <sz val="9"/>
      <name val="Arial"/>
      <family val="2"/>
    </font>
    <font>
      <sz val="9"/>
      <name val="Arial"/>
      <family val="2"/>
    </font>
    <font>
      <sz val="9"/>
      <color theme="1"/>
      <name val="Arial"/>
      <family val="2"/>
    </font>
    <font>
      <sz val="10"/>
      <name val="Arial"/>
      <family val="2"/>
    </font>
    <font>
      <sz val="11"/>
      <color theme="0"/>
      <name val="Arial"/>
      <family val="2"/>
    </font>
    <font>
      <b/>
      <sz val="10"/>
      <name val="Arial"/>
      <family val="2"/>
    </font>
    <font>
      <sz val="10"/>
      <color rgb="FF000000"/>
      <name val="Arial"/>
      <family val="2"/>
    </font>
    <font>
      <sz val="11"/>
      <name val="Arial"/>
      <family val="2"/>
    </font>
    <font>
      <sz val="9"/>
      <color theme="0"/>
      <name val="Arial"/>
      <family val="2"/>
    </font>
    <font>
      <sz val="10"/>
      <color rgb="FFFF0000"/>
      <name val="Arial"/>
      <family val="2"/>
    </font>
    <font>
      <u/>
      <sz val="10"/>
      <color theme="10"/>
      <name val="Arial"/>
      <family val="2"/>
    </font>
    <font>
      <sz val="10"/>
      <color theme="1"/>
      <name val="Arial"/>
      <family val="2"/>
    </font>
    <font>
      <b/>
      <sz val="10"/>
      <color rgb="FFB10F1E"/>
      <name val="Arial"/>
      <family val="2"/>
    </font>
  </fonts>
  <fills count="16">
    <fill>
      <patternFill patternType="none"/>
    </fill>
    <fill>
      <patternFill patternType="gray125"/>
    </fill>
    <fill>
      <patternFill patternType="solid">
        <fgColor rgb="FFB10F1E"/>
        <bgColor indexed="64"/>
      </patternFill>
    </fill>
    <fill>
      <patternFill patternType="solid">
        <fgColor rgb="FFB10F1E"/>
        <bgColor indexed="26"/>
      </patternFill>
    </fill>
    <fill>
      <patternFill patternType="solid">
        <fgColor theme="0" tint="-0.249977111117893"/>
        <bgColor indexed="26"/>
      </patternFill>
    </fill>
    <fill>
      <patternFill patternType="solid">
        <fgColor theme="0" tint="-0.249977111117893"/>
        <bgColor indexed="64"/>
      </patternFill>
    </fill>
    <fill>
      <patternFill patternType="solid">
        <fgColor indexed="9"/>
        <bgColor indexed="26"/>
      </patternFill>
    </fill>
    <fill>
      <patternFill patternType="solid">
        <fgColor theme="0" tint="-0.14999847407452621"/>
        <bgColor indexed="31"/>
      </patternFill>
    </fill>
    <fill>
      <patternFill patternType="solid">
        <fgColor theme="0"/>
        <bgColor indexed="26"/>
      </patternFill>
    </fill>
    <fill>
      <patternFill patternType="solid">
        <fgColor theme="6" tint="0.59999389629810485"/>
        <bgColor indexed="26"/>
      </patternFill>
    </fill>
    <fill>
      <patternFill patternType="solid">
        <fgColor theme="0" tint="-0.14999847407452621"/>
        <bgColor indexed="26"/>
      </patternFill>
    </fill>
    <fill>
      <patternFill patternType="solid">
        <fgColor theme="4"/>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B10F1E"/>
        <bgColor rgb="FFE2EFD9"/>
      </patternFill>
    </fill>
    <fill>
      <patternFill patternType="solid">
        <fgColor theme="0" tint="-0.14999847407452621"/>
        <bgColor indexed="64"/>
      </patternFill>
    </fill>
  </fills>
  <borders count="10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right style="thin">
        <color indexed="64"/>
      </right>
      <top style="thin">
        <color indexed="8"/>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8"/>
      </top>
      <bottom style="thin">
        <color indexed="64"/>
      </bottom>
      <diagonal/>
    </border>
    <border>
      <left style="thin">
        <color indexed="64"/>
      </left>
      <right/>
      <top style="thin">
        <color indexed="8"/>
      </top>
      <bottom style="thin">
        <color indexed="8"/>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auto="1"/>
      </left>
      <right/>
      <top style="thin">
        <color auto="1"/>
      </top>
      <bottom/>
      <diagonal/>
    </border>
    <border>
      <left/>
      <right/>
      <top style="thin">
        <color indexed="8"/>
      </top>
      <bottom style="thin">
        <color indexed="64"/>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right style="thin">
        <color indexed="64"/>
      </right>
      <top/>
      <bottom style="medium">
        <color indexed="64"/>
      </bottom>
      <diagonal/>
    </border>
    <border>
      <left/>
      <right style="thin">
        <color indexed="8"/>
      </right>
      <top/>
      <bottom style="medium">
        <color indexed="64"/>
      </bottom>
      <diagonal/>
    </border>
    <border>
      <left style="thin">
        <color indexed="8"/>
      </left>
      <right/>
      <top/>
      <bottom style="medium">
        <color indexed="64"/>
      </bottom>
      <diagonal/>
    </border>
    <border>
      <left style="thin">
        <color auto="1"/>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8"/>
      </top>
      <bottom style="thin">
        <color indexed="8"/>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rgb="FF000000"/>
      </left>
      <right style="hair">
        <color rgb="FF000000"/>
      </right>
      <top style="thick">
        <color indexed="64"/>
      </top>
      <bottom style="thick">
        <color indexed="64"/>
      </bottom>
      <diagonal/>
    </border>
    <border>
      <left style="hair">
        <color rgb="FF000000"/>
      </left>
      <right style="thick">
        <color indexed="64"/>
      </right>
      <top style="thick">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3">
    <xf numFmtId="0" fontId="0" fillId="0" borderId="0"/>
    <xf numFmtId="0" fontId="18" fillId="0" borderId="0" applyNumberFormat="0" applyFill="0" applyBorder="0" applyAlignment="0" applyProtection="0"/>
    <xf numFmtId="9" fontId="19" fillId="0" borderId="0" applyFont="0" applyFill="0" applyBorder="0" applyAlignment="0" applyProtection="0"/>
  </cellStyleXfs>
  <cellXfs count="327">
    <xf numFmtId="0" fontId="0" fillId="0" borderId="0" xfId="0"/>
    <xf numFmtId="0" fontId="4" fillId="2" borderId="1" xfId="0" applyFont="1" applyFill="1" applyBorder="1" applyAlignment="1" applyProtection="1">
      <alignment vertical="center"/>
    </xf>
    <xf numFmtId="0" fontId="0" fillId="0" borderId="0" xfId="0" applyProtection="1"/>
    <xf numFmtId="0" fontId="0" fillId="0" borderId="0" xfId="0" applyBorder="1" applyProtection="1"/>
    <xf numFmtId="0" fontId="9" fillId="0" borderId="0" xfId="0" applyFont="1" applyFill="1" applyBorder="1" applyAlignment="1" applyProtection="1">
      <alignment horizontal="left"/>
    </xf>
    <xf numFmtId="164" fontId="9" fillId="0" borderId="0" xfId="0" applyNumberFormat="1" applyFont="1" applyFill="1" applyBorder="1" applyAlignment="1" applyProtection="1"/>
    <xf numFmtId="164" fontId="8" fillId="7" borderId="14" xfId="0" applyNumberFormat="1" applyFont="1" applyFill="1" applyBorder="1" applyAlignment="1" applyProtection="1"/>
    <xf numFmtId="164" fontId="9" fillId="10" borderId="1" xfId="0" applyNumberFormat="1" applyFont="1" applyFill="1" applyBorder="1" applyAlignment="1" applyProtection="1">
      <protection locked="0"/>
    </xf>
    <xf numFmtId="0" fontId="5" fillId="2" borderId="21" xfId="0" applyFont="1" applyFill="1" applyBorder="1" applyAlignment="1" applyProtection="1">
      <alignment vertical="center"/>
    </xf>
    <xf numFmtId="0" fontId="5" fillId="0" borderId="0" xfId="0" applyFont="1" applyFill="1" applyBorder="1" applyAlignment="1" applyProtection="1">
      <alignment vertical="center"/>
    </xf>
    <xf numFmtId="0" fontId="0" fillId="0" borderId="0" xfId="0" applyFill="1" applyProtection="1"/>
    <xf numFmtId="0" fontId="6" fillId="2" borderId="3" xfId="0" applyFont="1" applyFill="1" applyBorder="1" applyProtection="1"/>
    <xf numFmtId="0" fontId="3" fillId="2" borderId="4" xfId="0" applyFont="1" applyFill="1" applyBorder="1" applyProtection="1"/>
    <xf numFmtId="164" fontId="12" fillId="2" borderId="5" xfId="0" applyNumberFormat="1" applyFont="1" applyFill="1" applyBorder="1" applyProtection="1"/>
    <xf numFmtId="0" fontId="8" fillId="0" borderId="0"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164" fontId="9" fillId="12" borderId="22" xfId="0" applyNumberFormat="1" applyFont="1" applyFill="1" applyBorder="1" applyAlignment="1" applyProtection="1"/>
    <xf numFmtId="0" fontId="0" fillId="0" borderId="8" xfId="0" applyBorder="1" applyProtection="1"/>
    <xf numFmtId="164" fontId="9" fillId="0" borderId="10" xfId="0" applyNumberFormat="1" applyFont="1" applyFill="1" applyBorder="1" applyAlignment="1" applyProtection="1"/>
    <xf numFmtId="164" fontId="9" fillId="0" borderId="11" xfId="0" applyNumberFormat="1" applyFont="1" applyFill="1" applyBorder="1" applyAlignment="1" applyProtection="1"/>
    <xf numFmtId="164" fontId="8" fillId="7" borderId="22" xfId="0" applyNumberFormat="1" applyFont="1" applyFill="1" applyBorder="1" applyAlignment="1" applyProtection="1">
      <alignment wrapText="1"/>
    </xf>
    <xf numFmtId="164" fontId="10" fillId="0" borderId="0" xfId="0" applyNumberFormat="1" applyFont="1" applyFill="1" applyBorder="1" applyAlignment="1" applyProtection="1"/>
    <xf numFmtId="0" fontId="0" fillId="0" borderId="0" xfId="0" applyFill="1" applyBorder="1" applyAlignment="1" applyProtection="1">
      <alignment vertical="center" wrapText="1"/>
    </xf>
    <xf numFmtId="0" fontId="0" fillId="0" borderId="0" xfId="0" applyFill="1" applyBorder="1" applyProtection="1"/>
    <xf numFmtId="0" fontId="1" fillId="0" borderId="0" xfId="0" applyFont="1" applyFill="1" applyBorder="1" applyAlignment="1" applyProtection="1">
      <alignment vertical="center" wrapText="1"/>
    </xf>
    <xf numFmtId="164" fontId="8" fillId="12" borderId="3" xfId="0" applyNumberFormat="1" applyFont="1" applyFill="1" applyBorder="1" applyAlignment="1" applyProtection="1">
      <alignment horizontal="center" vertical="center"/>
    </xf>
    <xf numFmtId="164" fontId="9" fillId="0" borderId="19" xfId="0" applyNumberFormat="1" applyFont="1" applyFill="1" applyBorder="1" applyAlignment="1" applyProtection="1"/>
    <xf numFmtId="0" fontId="3" fillId="0" borderId="0" xfId="0" applyFont="1" applyProtection="1"/>
    <xf numFmtId="0" fontId="1" fillId="0" borderId="0" xfId="0" applyFont="1" applyFill="1" applyBorder="1" applyAlignment="1" applyProtection="1">
      <alignment vertical="top" wrapText="1"/>
    </xf>
    <xf numFmtId="0" fontId="14" fillId="0" borderId="0" xfId="0" applyFont="1" applyFill="1" applyBorder="1" applyAlignment="1" applyProtection="1">
      <alignment vertical="top"/>
    </xf>
    <xf numFmtId="0" fontId="1" fillId="0" borderId="8" xfId="0" applyFont="1" applyFill="1" applyBorder="1" applyAlignment="1" applyProtection="1">
      <alignment vertical="center" wrapText="1"/>
    </xf>
    <xf numFmtId="164" fontId="8" fillId="12" borderId="36" xfId="0" applyNumberFormat="1" applyFont="1" applyFill="1" applyBorder="1" applyAlignment="1" applyProtection="1">
      <alignment horizontal="center" vertical="center"/>
    </xf>
    <xf numFmtId="164" fontId="9" fillId="0" borderId="8" xfId="0" applyNumberFormat="1" applyFont="1" applyFill="1" applyBorder="1" applyAlignment="1" applyProtection="1">
      <alignment vertical="center"/>
    </xf>
    <xf numFmtId="165" fontId="9" fillId="0" borderId="24" xfId="0" applyNumberFormat="1" applyFont="1" applyFill="1" applyBorder="1" applyAlignment="1" applyProtection="1">
      <alignment horizontal="right" wrapText="1"/>
    </xf>
    <xf numFmtId="0" fontId="0" fillId="0" borderId="8" xfId="0" applyFill="1" applyBorder="1" applyProtection="1"/>
    <xf numFmtId="165" fontId="9" fillId="0" borderId="19" xfId="0" applyNumberFormat="1" applyFont="1" applyFill="1" applyBorder="1" applyAlignment="1" applyProtection="1">
      <alignment horizontal="right" vertical="center" wrapText="1"/>
    </xf>
    <xf numFmtId="165" fontId="9" fillId="0" borderId="19" xfId="0" applyNumberFormat="1" applyFont="1" applyFill="1" applyBorder="1" applyAlignment="1" applyProtection="1">
      <alignment horizontal="right"/>
    </xf>
    <xf numFmtId="165" fontId="9" fillId="12" borderId="45" xfId="0" applyNumberFormat="1" applyFont="1" applyFill="1" applyBorder="1" applyAlignment="1" applyProtection="1">
      <alignment horizontal="right"/>
    </xf>
    <xf numFmtId="0" fontId="8" fillId="4" borderId="47" xfId="0" applyFont="1" applyFill="1" applyBorder="1" applyAlignment="1" applyProtection="1">
      <alignment horizontal="center" vertical="center" wrapText="1"/>
    </xf>
    <xf numFmtId="165" fontId="9" fillId="0" borderId="30" xfId="0" applyNumberFormat="1" applyFont="1" applyFill="1" applyBorder="1" applyAlignment="1" applyProtection="1">
      <alignment horizontal="right"/>
    </xf>
    <xf numFmtId="165" fontId="8" fillId="0" borderId="19" xfId="0" applyNumberFormat="1" applyFont="1" applyFill="1" applyBorder="1" applyAlignment="1" applyProtection="1">
      <alignment horizontal="right"/>
    </xf>
    <xf numFmtId="165" fontId="8" fillId="12" borderId="48" xfId="0" applyNumberFormat="1" applyFont="1" applyFill="1" applyBorder="1" applyAlignment="1" applyProtection="1">
      <alignment horizontal="right" wrapText="1"/>
    </xf>
    <xf numFmtId="165" fontId="9" fillId="12" borderId="48" xfId="0" applyNumberFormat="1" applyFont="1" applyFill="1" applyBorder="1" applyAlignment="1" applyProtection="1">
      <alignment horizontal="right"/>
    </xf>
    <xf numFmtId="0" fontId="6" fillId="0" borderId="0" xfId="0" applyFont="1" applyFill="1" applyBorder="1" applyAlignment="1" applyProtection="1">
      <alignment horizontal="left" wrapText="1"/>
    </xf>
    <xf numFmtId="164" fontId="9" fillId="0" borderId="30" xfId="0" applyNumberFormat="1" applyFont="1" applyFill="1" applyBorder="1" applyAlignment="1" applyProtection="1">
      <alignment horizontal="right"/>
    </xf>
    <xf numFmtId="164" fontId="9" fillId="0" borderId="19" xfId="0" applyNumberFormat="1" applyFont="1" applyFill="1" applyBorder="1" applyAlignment="1" applyProtection="1">
      <alignment horizontal="right"/>
    </xf>
    <xf numFmtId="164" fontId="8" fillId="0" borderId="19" xfId="0" applyNumberFormat="1" applyFont="1" applyFill="1" applyBorder="1" applyAlignment="1" applyProtection="1">
      <alignment horizontal="right"/>
    </xf>
    <xf numFmtId="0" fontId="10" fillId="0" borderId="19" xfId="0" applyFont="1" applyFill="1" applyBorder="1" applyAlignment="1" applyProtection="1">
      <alignment horizontal="right"/>
    </xf>
    <xf numFmtId="164" fontId="8" fillId="0" borderId="58" xfId="0" applyNumberFormat="1" applyFont="1" applyFill="1" applyBorder="1" applyAlignment="1" applyProtection="1">
      <alignment horizontal="right" vertical="center"/>
    </xf>
    <xf numFmtId="164" fontId="8" fillId="0" borderId="57" xfId="0" applyNumberFormat="1" applyFont="1" applyFill="1" applyBorder="1" applyAlignment="1" applyProtection="1">
      <alignment horizontal="right" vertical="center"/>
    </xf>
    <xf numFmtId="0" fontId="8" fillId="4" borderId="60" xfId="0" applyFont="1" applyFill="1" applyBorder="1" applyAlignment="1" applyProtection="1">
      <alignment horizontal="center" vertical="center" wrapText="1"/>
    </xf>
    <xf numFmtId="164" fontId="9" fillId="10" borderId="20" xfId="0" applyNumberFormat="1" applyFont="1" applyFill="1" applyBorder="1" applyAlignment="1" applyProtection="1">
      <protection locked="0"/>
    </xf>
    <xf numFmtId="164" fontId="8" fillId="7" borderId="46" xfId="0" applyNumberFormat="1" applyFont="1" applyFill="1" applyBorder="1" applyAlignment="1" applyProtection="1"/>
    <xf numFmtId="164" fontId="9" fillId="9" borderId="20" xfId="0" applyNumberFormat="1" applyFont="1" applyFill="1" applyBorder="1" applyAlignment="1" applyProtection="1">
      <protection locked="0"/>
    </xf>
    <xf numFmtId="0" fontId="2" fillId="2" borderId="59" xfId="0" applyFont="1" applyFill="1" applyBorder="1" applyAlignment="1" applyProtection="1">
      <alignment vertical="center"/>
    </xf>
    <xf numFmtId="0" fontId="5" fillId="2" borderId="59" xfId="0" applyFont="1" applyFill="1" applyBorder="1" applyAlignment="1" applyProtection="1">
      <alignment vertical="center"/>
    </xf>
    <xf numFmtId="0" fontId="11" fillId="0" borderId="10" xfId="0" applyFont="1" applyFill="1" applyBorder="1" applyProtection="1"/>
    <xf numFmtId="0" fontId="0" fillId="0" borderId="61" xfId="0" applyBorder="1" applyProtection="1"/>
    <xf numFmtId="0" fontId="3" fillId="0" borderId="15" xfId="0" applyFont="1" applyBorder="1" applyProtection="1">
      <protection locked="0"/>
    </xf>
    <xf numFmtId="0" fontId="0" fillId="0" borderId="62" xfId="0" applyBorder="1" applyProtection="1"/>
    <xf numFmtId="0" fontId="0" fillId="0" borderId="15" xfId="0" applyBorder="1" applyProtection="1"/>
    <xf numFmtId="0" fontId="7" fillId="0" borderId="16" xfId="0" applyFont="1" applyBorder="1" applyProtection="1"/>
    <xf numFmtId="0" fontId="0" fillId="0" borderId="17" xfId="0" applyBorder="1" applyProtection="1"/>
    <xf numFmtId="0" fontId="0" fillId="0" borderId="63" xfId="0" applyBorder="1" applyProtection="1"/>
    <xf numFmtId="0" fontId="9" fillId="0" borderId="0" xfId="0" applyFont="1" applyFill="1" applyBorder="1" applyAlignment="1" applyProtection="1">
      <alignment horizontal="left"/>
    </xf>
    <xf numFmtId="164" fontId="9" fillId="0" borderId="7" xfId="0" applyNumberFormat="1" applyFont="1" applyFill="1" applyBorder="1" applyAlignment="1" applyProtection="1"/>
    <xf numFmtId="3" fontId="9" fillId="0" borderId="7" xfId="0" applyNumberFormat="1" applyFont="1" applyFill="1" applyBorder="1" applyAlignment="1" applyProtection="1">
      <protection locked="0"/>
    </xf>
    <xf numFmtId="0" fontId="7" fillId="0" borderId="0" xfId="0" applyFont="1" applyBorder="1" applyProtection="1"/>
    <xf numFmtId="164" fontId="9" fillId="0" borderId="7" xfId="0" applyNumberFormat="1" applyFont="1" applyFill="1" applyBorder="1" applyAlignment="1" applyProtection="1">
      <protection locked="0"/>
    </xf>
    <xf numFmtId="0" fontId="11" fillId="0" borderId="0" xfId="0" applyFont="1" applyBorder="1" applyAlignment="1" applyProtection="1">
      <alignment vertical="center"/>
    </xf>
    <xf numFmtId="0" fontId="11" fillId="0" borderId="7" xfId="0" applyFont="1" applyBorder="1" applyAlignment="1" applyProtection="1">
      <alignment vertical="center"/>
    </xf>
    <xf numFmtId="0" fontId="9" fillId="0" borderId="0" xfId="0" applyFont="1" applyFill="1" applyBorder="1" applyAlignment="1" applyProtection="1"/>
    <xf numFmtId="164" fontId="8" fillId="7" borderId="22" xfId="0" applyNumberFormat="1" applyFont="1" applyFill="1" applyBorder="1" applyAlignment="1" applyProtection="1"/>
    <xf numFmtId="164" fontId="9" fillId="12" borderId="3" xfId="0" applyNumberFormat="1" applyFont="1" applyFill="1" applyBorder="1" applyAlignment="1" applyProtection="1"/>
    <xf numFmtId="0" fontId="2" fillId="2" borderId="43" xfId="0" applyFont="1" applyFill="1" applyBorder="1" applyAlignment="1" applyProtection="1">
      <alignment vertical="center"/>
    </xf>
    <xf numFmtId="49" fontId="9" fillId="0" borderId="71" xfId="0" applyNumberFormat="1" applyFont="1" applyFill="1" applyBorder="1" applyAlignment="1" applyProtection="1">
      <protection locked="0"/>
    </xf>
    <xf numFmtId="164" fontId="9" fillId="0" borderId="73" xfId="0" applyNumberFormat="1" applyFont="1" applyFill="1" applyBorder="1" applyAlignment="1" applyProtection="1"/>
    <xf numFmtId="164" fontId="9" fillId="0" borderId="21" xfId="0" applyNumberFormat="1" applyFont="1" applyFill="1" applyBorder="1" applyAlignment="1" applyProtection="1"/>
    <xf numFmtId="3" fontId="9" fillId="0" borderId="19" xfId="0" applyNumberFormat="1" applyFont="1" applyFill="1" applyBorder="1" applyAlignment="1" applyProtection="1"/>
    <xf numFmtId="49" fontId="9" fillId="0" borderId="72" xfId="0" applyNumberFormat="1" applyFont="1" applyFill="1" applyBorder="1" applyAlignment="1" applyProtection="1">
      <protection locked="0"/>
    </xf>
    <xf numFmtId="0" fontId="0" fillId="0" borderId="13" xfId="0" applyBorder="1" applyProtection="1"/>
    <xf numFmtId="0" fontId="0" fillId="0" borderId="7" xfId="0" applyBorder="1" applyProtection="1"/>
    <xf numFmtId="164" fontId="16" fillId="0" borderId="0" xfId="0" applyNumberFormat="1" applyFont="1" applyFill="1" applyBorder="1" applyAlignment="1" applyProtection="1"/>
    <xf numFmtId="49" fontId="9" fillId="0" borderId="74" xfId="0" applyNumberFormat="1" applyFont="1" applyFill="1" applyBorder="1" applyAlignment="1" applyProtection="1">
      <protection locked="0"/>
    </xf>
    <xf numFmtId="0" fontId="8" fillId="4" borderId="78" xfId="0" applyFont="1" applyFill="1" applyBorder="1" applyAlignment="1" applyProtection="1">
      <alignment vertical="center" wrapText="1"/>
    </xf>
    <xf numFmtId="0" fontId="8" fillId="5" borderId="81" xfId="0" applyFont="1" applyFill="1" applyBorder="1" applyAlignment="1" applyProtection="1">
      <alignment horizontal="center" vertical="center" wrapText="1"/>
    </xf>
    <xf numFmtId="0" fontId="8" fillId="5" borderId="10" xfId="0" applyFont="1" applyFill="1" applyBorder="1" applyAlignment="1" applyProtection="1">
      <alignment horizontal="center" vertical="center" wrapText="1"/>
    </xf>
    <xf numFmtId="164" fontId="9" fillId="0" borderId="82" xfId="0" applyNumberFormat="1" applyFont="1" applyFill="1" applyBorder="1" applyAlignment="1" applyProtection="1"/>
    <xf numFmtId="164" fontId="8" fillId="12" borderId="22" xfId="0" applyNumberFormat="1" applyFont="1" applyFill="1" applyBorder="1" applyAlignment="1" applyProtection="1">
      <alignment horizontal="center" vertical="center"/>
    </xf>
    <xf numFmtId="0" fontId="17" fillId="0" borderId="0" xfId="0" applyFont="1" applyFill="1" applyProtection="1"/>
    <xf numFmtId="0" fontId="18" fillId="0" borderId="5" xfId="1" applyFill="1" applyBorder="1" applyAlignment="1" applyProtection="1">
      <alignment vertical="center" wrapText="1"/>
    </xf>
    <xf numFmtId="0" fontId="3" fillId="0" borderId="0" xfId="0" applyFont="1" applyAlignment="1" applyProtection="1"/>
    <xf numFmtId="164" fontId="8" fillId="12" borderId="3" xfId="0" applyNumberFormat="1" applyFont="1" applyFill="1" applyBorder="1" applyAlignment="1" applyProtection="1">
      <alignment horizontal="center" vertical="center"/>
    </xf>
    <xf numFmtId="164" fontId="9" fillId="6" borderId="75" xfId="0" applyNumberFormat="1" applyFont="1" applyFill="1" applyBorder="1" applyAlignment="1" applyProtection="1">
      <alignment horizontal="right" wrapText="1"/>
    </xf>
    <xf numFmtId="164" fontId="10" fillId="0" borderId="76" xfId="0" applyNumberFormat="1" applyFont="1" applyBorder="1" applyAlignment="1" applyProtection="1">
      <alignment horizontal="right"/>
    </xf>
    <xf numFmtId="164" fontId="10" fillId="0" borderId="71" xfId="0" applyNumberFormat="1" applyFont="1" applyBorder="1" applyAlignment="1" applyProtection="1">
      <alignment horizontal="right"/>
    </xf>
    <xf numFmtId="164" fontId="10" fillId="0" borderId="20" xfId="0" applyNumberFormat="1" applyFont="1" applyBorder="1" applyAlignment="1" applyProtection="1">
      <alignment horizontal="right"/>
    </xf>
    <xf numFmtId="164" fontId="10" fillId="0" borderId="66" xfId="0" applyNumberFormat="1" applyFont="1" applyBorder="1" applyAlignment="1" applyProtection="1">
      <alignment horizontal="right"/>
    </xf>
    <xf numFmtId="166" fontId="9" fillId="13" borderId="60" xfId="0" applyNumberFormat="1" applyFont="1" applyFill="1" applyBorder="1" applyAlignment="1" applyProtection="1">
      <alignment horizontal="right" vertical="center" wrapText="1"/>
      <protection locked="0"/>
    </xf>
    <xf numFmtId="166" fontId="9" fillId="13" borderId="66" xfId="0" applyNumberFormat="1" applyFont="1" applyFill="1" applyBorder="1" applyAlignment="1" applyProtection="1">
      <alignment horizontal="right" vertical="center" wrapText="1"/>
      <protection locked="0"/>
    </xf>
    <xf numFmtId="166" fontId="9" fillId="13" borderId="20" xfId="0" applyNumberFormat="1" applyFont="1" applyFill="1" applyBorder="1" applyAlignment="1" applyProtection="1">
      <alignment horizontal="right" vertical="center"/>
      <protection locked="0"/>
    </xf>
    <xf numFmtId="0" fontId="1" fillId="14" borderId="92" xfId="0" applyFont="1" applyFill="1" applyBorder="1" applyAlignment="1">
      <alignment vertical="center"/>
    </xf>
    <xf numFmtId="0" fontId="1" fillId="14" borderId="93" xfId="0" applyFont="1" applyFill="1" applyBorder="1" applyAlignment="1">
      <alignment vertical="center"/>
    </xf>
    <xf numFmtId="0" fontId="1" fillId="14" borderId="94" xfId="0" applyFont="1" applyFill="1" applyBorder="1" applyAlignment="1">
      <alignment vertical="center"/>
    </xf>
    <xf numFmtId="0" fontId="1" fillId="14" borderId="95" xfId="0" applyFont="1" applyFill="1" applyBorder="1" applyAlignment="1">
      <alignment vertical="center"/>
    </xf>
    <xf numFmtId="166" fontId="0" fillId="0" borderId="71" xfId="0" applyNumberFormat="1" applyBorder="1" applyAlignment="1">
      <alignment horizontal="right"/>
    </xf>
    <xf numFmtId="10" fontId="0" fillId="0" borderId="98" xfId="2" applyNumberFormat="1" applyFont="1" applyBorder="1" applyAlignment="1">
      <alignment horizontal="right"/>
    </xf>
    <xf numFmtId="166" fontId="0" fillId="15" borderId="99" xfId="0" applyNumberFormat="1" applyFill="1" applyBorder="1" applyAlignment="1">
      <alignment horizontal="right"/>
    </xf>
    <xf numFmtId="10" fontId="0" fillId="15" borderId="98" xfId="2" applyNumberFormat="1" applyFont="1" applyFill="1" applyBorder="1" applyAlignment="1">
      <alignment horizontal="right"/>
    </xf>
    <xf numFmtId="0" fontId="4" fillId="0" borderId="0" xfId="0" applyFont="1" applyFill="1" applyBorder="1" applyAlignment="1" applyProtection="1">
      <alignment vertical="center"/>
    </xf>
    <xf numFmtId="166" fontId="1" fillId="2" borderId="101" xfId="0" applyNumberFormat="1" applyFont="1" applyFill="1" applyBorder="1"/>
    <xf numFmtId="0" fontId="1" fillId="2" borderId="102" xfId="0" applyFont="1" applyFill="1" applyBorder="1"/>
    <xf numFmtId="10" fontId="0" fillId="0" borderId="104" xfId="0" applyNumberFormat="1" applyBorder="1" applyAlignment="1">
      <alignment horizontal="right"/>
    </xf>
    <xf numFmtId="166" fontId="1" fillId="2" borderId="99" xfId="0" applyNumberFormat="1" applyFont="1" applyFill="1" applyBorder="1" applyAlignment="1">
      <alignment horizontal="right"/>
    </xf>
    <xf numFmtId="10" fontId="1" fillId="2" borderId="106" xfId="0" applyNumberFormat="1" applyFont="1" applyFill="1" applyBorder="1" applyAlignment="1">
      <alignment horizontal="right"/>
    </xf>
    <xf numFmtId="0" fontId="0" fillId="0" borderId="103" xfId="0" applyBorder="1" applyAlignment="1">
      <alignment horizontal="left"/>
    </xf>
    <xf numFmtId="0" fontId="0" fillId="0" borderId="71" xfId="0" applyBorder="1" applyAlignment="1">
      <alignment horizontal="left"/>
    </xf>
    <xf numFmtId="0" fontId="1" fillId="2" borderId="105" xfId="0" applyFont="1" applyFill="1" applyBorder="1" applyAlignment="1">
      <alignment horizontal="left"/>
    </xf>
    <xf numFmtId="0" fontId="1" fillId="2" borderId="99" xfId="0" applyFont="1" applyFill="1" applyBorder="1" applyAlignment="1">
      <alignment horizontal="left"/>
    </xf>
    <xf numFmtId="0" fontId="0" fillId="0" borderId="1" xfId="0" applyBorder="1" applyAlignment="1">
      <alignment horizontal="left"/>
    </xf>
    <xf numFmtId="0" fontId="0" fillId="0" borderId="59" xfId="0" applyBorder="1" applyAlignment="1">
      <alignment horizontal="left"/>
    </xf>
    <xf numFmtId="0" fontId="0" fillId="0" borderId="21" xfId="0" applyBorder="1" applyAlignment="1">
      <alignment horizontal="left"/>
    </xf>
    <xf numFmtId="0" fontId="0" fillId="15" borderId="99" xfId="0" applyFill="1" applyBorder="1" applyAlignment="1">
      <alignment horizontal="left"/>
    </xf>
    <xf numFmtId="0" fontId="6" fillId="3" borderId="100" xfId="0" applyFont="1" applyFill="1" applyBorder="1" applyAlignment="1">
      <alignment horizontal="left" wrapText="1"/>
    </xf>
    <xf numFmtId="0" fontId="6" fillId="3" borderId="101" xfId="0" applyFont="1" applyFill="1" applyBorder="1" applyAlignment="1">
      <alignment horizontal="left" wrapText="1"/>
    </xf>
    <xf numFmtId="0" fontId="20" fillId="15" borderId="96" xfId="0" applyFont="1" applyFill="1" applyBorder="1" applyAlignment="1">
      <alignment horizontal="left" vertical="center"/>
    </xf>
    <xf numFmtId="0" fontId="20" fillId="15" borderId="97" xfId="0" applyFont="1" applyFill="1" applyBorder="1" applyAlignment="1">
      <alignment horizontal="left" vertical="center"/>
    </xf>
    <xf numFmtId="0" fontId="4" fillId="2" borderId="0" xfId="0" applyFont="1" applyFill="1" applyBorder="1" applyAlignment="1" applyProtection="1">
      <alignment horizontal="left" vertical="center"/>
    </xf>
    <xf numFmtId="0" fontId="0" fillId="0" borderId="1" xfId="0" applyFill="1" applyBorder="1" applyAlignment="1" applyProtection="1">
      <alignment horizontal="center"/>
    </xf>
    <xf numFmtId="0" fontId="0" fillId="0" borderId="43" xfId="0" applyFill="1" applyBorder="1" applyAlignment="1" applyProtection="1">
      <alignment horizontal="center"/>
    </xf>
    <xf numFmtId="0" fontId="0" fillId="0" borderId="44" xfId="0" applyFill="1" applyBorder="1" applyAlignment="1" applyProtection="1">
      <alignment horizontal="center"/>
    </xf>
    <xf numFmtId="0" fontId="6" fillId="12" borderId="31" xfId="0" applyFont="1" applyFill="1" applyBorder="1" applyAlignment="1" applyProtection="1">
      <alignment horizontal="center" wrapText="1"/>
    </xf>
    <xf numFmtId="0" fontId="6" fillId="12" borderId="14" xfId="0" applyFont="1" applyFill="1" applyBorder="1" applyAlignment="1" applyProtection="1">
      <alignment horizontal="center" wrapText="1"/>
    </xf>
    <xf numFmtId="0" fontId="6" fillId="12" borderId="46" xfId="0" applyFont="1" applyFill="1" applyBorder="1" applyAlignment="1" applyProtection="1">
      <alignment horizontal="center" wrapText="1"/>
    </xf>
    <xf numFmtId="0" fontId="9" fillId="0" borderId="38" xfId="0" applyNumberFormat="1" applyFont="1" applyFill="1" applyBorder="1" applyAlignment="1" applyProtection="1">
      <alignment horizontal="left" vertical="top" wrapText="1"/>
      <protection locked="0"/>
    </xf>
    <xf numFmtId="0" fontId="9" fillId="0" borderId="39" xfId="0" applyNumberFormat="1" applyFont="1" applyFill="1" applyBorder="1" applyAlignment="1" applyProtection="1">
      <alignment horizontal="left" vertical="top" wrapText="1"/>
      <protection locked="0"/>
    </xf>
    <xf numFmtId="0" fontId="9" fillId="0" borderId="70" xfId="0" applyNumberFormat="1" applyFont="1" applyFill="1" applyBorder="1" applyAlignment="1" applyProtection="1">
      <alignment horizontal="left" vertical="top" wrapText="1"/>
      <protection locked="0"/>
    </xf>
    <xf numFmtId="0" fontId="9" fillId="0" borderId="42" xfId="0" applyNumberFormat="1" applyFont="1" applyFill="1" applyBorder="1" applyAlignment="1" applyProtection="1">
      <alignment horizontal="left" vertical="top" wrapText="1"/>
      <protection locked="0"/>
    </xf>
    <xf numFmtId="0" fontId="9" fillId="0" borderId="55" xfId="0" applyNumberFormat="1" applyFont="1" applyFill="1" applyBorder="1" applyAlignment="1" applyProtection="1">
      <alignment horizontal="left" vertical="top" wrapText="1"/>
      <protection locked="0"/>
    </xf>
    <xf numFmtId="0" fontId="9" fillId="0" borderId="53" xfId="0" applyNumberFormat="1" applyFont="1" applyFill="1" applyBorder="1" applyAlignment="1" applyProtection="1">
      <alignment horizontal="left" vertical="top" wrapText="1"/>
      <protection locked="0"/>
    </xf>
    <xf numFmtId="0" fontId="9" fillId="0" borderId="69" xfId="0" applyNumberFormat="1" applyFont="1" applyFill="1" applyBorder="1" applyAlignment="1" applyProtection="1">
      <alignment horizontal="left" vertical="top" wrapText="1"/>
      <protection locked="0"/>
    </xf>
    <xf numFmtId="0" fontId="9" fillId="0" borderId="54" xfId="0" applyNumberFormat="1" applyFont="1" applyFill="1" applyBorder="1" applyAlignment="1" applyProtection="1">
      <alignment horizontal="left" vertical="top" wrapText="1"/>
      <protection locked="0"/>
    </xf>
    <xf numFmtId="0" fontId="9" fillId="0" borderId="56" xfId="0" applyNumberFormat="1" applyFont="1" applyFill="1" applyBorder="1" applyAlignment="1" applyProtection="1">
      <alignment horizontal="left" vertical="top"/>
      <protection locked="0"/>
    </xf>
    <xf numFmtId="0" fontId="9" fillId="0" borderId="39" xfId="0" applyNumberFormat="1" applyFont="1" applyFill="1" applyBorder="1" applyAlignment="1" applyProtection="1">
      <alignment horizontal="left" vertical="top"/>
      <protection locked="0"/>
    </xf>
    <xf numFmtId="0" fontId="9" fillId="0" borderId="42" xfId="0" applyNumberFormat="1" applyFont="1" applyFill="1" applyBorder="1" applyAlignment="1" applyProtection="1">
      <alignment horizontal="left" vertical="top"/>
      <protection locked="0"/>
    </xf>
    <xf numFmtId="164" fontId="8" fillId="0" borderId="25" xfId="0" applyNumberFormat="1" applyFont="1" applyFill="1" applyBorder="1" applyAlignment="1" applyProtection="1">
      <alignment horizontal="center" vertical="top"/>
    </xf>
    <xf numFmtId="164" fontId="8" fillId="0" borderId="26" xfId="0" applyNumberFormat="1" applyFont="1" applyFill="1" applyBorder="1" applyAlignment="1" applyProtection="1">
      <alignment horizontal="center" vertical="top"/>
    </xf>
    <xf numFmtId="164" fontId="8" fillId="0" borderId="27" xfId="0" applyNumberFormat="1" applyFont="1" applyFill="1" applyBorder="1" applyAlignment="1" applyProtection="1">
      <alignment horizontal="center" vertical="top"/>
    </xf>
    <xf numFmtId="164" fontId="8" fillId="0" borderId="1" xfId="0" applyNumberFormat="1" applyFont="1" applyFill="1" applyBorder="1" applyAlignment="1" applyProtection="1">
      <alignment horizontal="center"/>
    </xf>
    <xf numFmtId="164" fontId="8" fillId="0" borderId="43" xfId="0" applyNumberFormat="1" applyFont="1" applyFill="1" applyBorder="1" applyAlignment="1" applyProtection="1">
      <alignment horizontal="center"/>
    </xf>
    <xf numFmtId="164" fontId="8" fillId="0" borderId="44" xfId="0" applyNumberFormat="1" applyFont="1" applyFill="1" applyBorder="1" applyAlignment="1" applyProtection="1">
      <alignment horizontal="center"/>
    </xf>
    <xf numFmtId="0" fontId="0" fillId="12" borderId="31" xfId="0" applyFill="1" applyBorder="1" applyAlignment="1" applyProtection="1">
      <alignment horizontal="center"/>
    </xf>
    <xf numFmtId="0" fontId="0" fillId="12" borderId="14" xfId="0" applyFill="1" applyBorder="1" applyAlignment="1" applyProtection="1">
      <alignment horizontal="center"/>
    </xf>
    <xf numFmtId="0" fontId="0" fillId="12" borderId="46" xfId="0" applyFill="1" applyBorder="1" applyAlignment="1" applyProtection="1">
      <alignment horizontal="center"/>
    </xf>
    <xf numFmtId="0" fontId="1" fillId="11" borderId="3" xfId="0" applyFont="1" applyFill="1" applyBorder="1" applyAlignment="1" applyProtection="1">
      <alignment horizontal="center" vertical="center" wrapText="1"/>
    </xf>
    <xf numFmtId="0" fontId="1" fillId="11" borderId="4" xfId="0" applyFont="1" applyFill="1" applyBorder="1" applyAlignment="1" applyProtection="1">
      <alignment horizontal="center" vertical="center" wrapText="1"/>
    </xf>
    <xf numFmtId="0" fontId="1" fillId="11" borderId="5" xfId="0" applyFont="1" applyFill="1" applyBorder="1" applyAlignment="1" applyProtection="1">
      <alignment horizontal="center" vertical="center" wrapText="1"/>
    </xf>
    <xf numFmtId="164" fontId="8" fillId="12" borderId="23" xfId="0" applyNumberFormat="1" applyFont="1" applyFill="1" applyBorder="1" applyAlignment="1" applyProtection="1">
      <alignment horizontal="center" vertical="center"/>
    </xf>
    <xf numFmtId="164" fontId="8" fillId="12" borderId="4" xfId="0" applyNumberFormat="1" applyFont="1" applyFill="1" applyBorder="1" applyAlignment="1" applyProtection="1">
      <alignment horizontal="center" vertical="center"/>
    </xf>
    <xf numFmtId="164" fontId="8" fillId="12" borderId="5" xfId="0" applyNumberFormat="1" applyFont="1" applyFill="1" applyBorder="1" applyAlignment="1" applyProtection="1">
      <alignment horizontal="center" vertical="center"/>
    </xf>
    <xf numFmtId="164" fontId="9" fillId="0" borderId="25" xfId="0" applyNumberFormat="1" applyFont="1" applyFill="1" applyBorder="1" applyAlignment="1" applyProtection="1">
      <alignment horizontal="center"/>
    </xf>
    <xf numFmtId="164" fontId="9" fillId="0" borderId="26" xfId="0" applyNumberFormat="1" applyFont="1" applyFill="1" applyBorder="1" applyAlignment="1" applyProtection="1">
      <alignment horizontal="center"/>
    </xf>
    <xf numFmtId="164" fontId="9" fillId="0" borderId="27" xfId="0" applyNumberFormat="1" applyFont="1" applyFill="1" applyBorder="1" applyAlignment="1" applyProtection="1">
      <alignment horizontal="center"/>
    </xf>
    <xf numFmtId="164" fontId="9" fillId="0" borderId="1" xfId="0" applyNumberFormat="1" applyFont="1" applyFill="1" applyBorder="1" applyAlignment="1" applyProtection="1">
      <alignment horizontal="center"/>
    </xf>
    <xf numFmtId="164" fontId="9" fillId="0" borderId="43" xfId="0" applyNumberFormat="1" applyFont="1" applyFill="1" applyBorder="1" applyAlignment="1" applyProtection="1">
      <alignment horizontal="center"/>
    </xf>
    <xf numFmtId="164" fontId="9" fillId="0" borderId="44" xfId="0" applyNumberFormat="1" applyFont="1" applyFill="1" applyBorder="1" applyAlignment="1" applyProtection="1">
      <alignment horizontal="center"/>
    </xf>
    <xf numFmtId="164" fontId="9" fillId="0" borderId="16" xfId="0" applyNumberFormat="1" applyFont="1" applyFill="1" applyBorder="1" applyAlignment="1" applyProtection="1">
      <alignment horizontal="center"/>
    </xf>
    <xf numFmtId="164" fontId="9" fillId="0" borderId="17" xfId="0" applyNumberFormat="1" applyFont="1" applyFill="1" applyBorder="1" applyAlignment="1" applyProtection="1">
      <alignment horizontal="center"/>
    </xf>
    <xf numFmtId="164" fontId="9" fillId="0" borderId="18" xfId="0" applyNumberFormat="1" applyFont="1" applyFill="1" applyBorder="1" applyAlignment="1" applyProtection="1">
      <alignment horizontal="center"/>
    </xf>
    <xf numFmtId="164" fontId="8" fillId="0" borderId="1" xfId="0" applyNumberFormat="1" applyFont="1" applyFill="1" applyBorder="1" applyAlignment="1" applyProtection="1">
      <alignment horizontal="center" vertical="center"/>
    </xf>
    <xf numFmtId="164" fontId="8" fillId="0" borderId="59" xfId="0" applyNumberFormat="1" applyFont="1" applyFill="1" applyBorder="1" applyAlignment="1" applyProtection="1">
      <alignment horizontal="center" vertical="center"/>
    </xf>
    <xf numFmtId="164" fontId="8" fillId="0" borderId="44" xfId="0" applyNumberFormat="1" applyFont="1" applyFill="1" applyBorder="1" applyAlignment="1" applyProtection="1">
      <alignment horizontal="center" vertical="center"/>
    </xf>
    <xf numFmtId="2" fontId="8" fillId="7" borderId="9" xfId="0" applyNumberFormat="1" applyFont="1" applyFill="1" applyBorder="1" applyAlignment="1" applyProtection="1">
      <alignment horizontal="left"/>
    </xf>
    <xf numFmtId="2" fontId="8" fillId="7" borderId="10" xfId="0" applyNumberFormat="1" applyFont="1" applyFill="1" applyBorder="1" applyAlignment="1" applyProtection="1">
      <alignment horizontal="left"/>
    </xf>
    <xf numFmtId="0" fontId="9" fillId="0" borderId="83" xfId="0" applyNumberFormat="1" applyFont="1" applyFill="1" applyBorder="1" applyAlignment="1" applyProtection="1">
      <alignment horizontal="left" vertical="top" wrapText="1"/>
      <protection locked="0"/>
    </xf>
    <xf numFmtId="0" fontId="9" fillId="0" borderId="86" xfId="0" applyNumberFormat="1" applyFont="1" applyFill="1" applyBorder="1" applyAlignment="1" applyProtection="1">
      <alignment horizontal="left" vertical="top" wrapText="1"/>
      <protection locked="0"/>
    </xf>
    <xf numFmtId="0" fontId="9" fillId="0" borderId="87" xfId="0" applyNumberFormat="1" applyFont="1" applyFill="1" applyBorder="1" applyAlignment="1" applyProtection="1">
      <alignment horizontal="left" vertical="top"/>
      <protection locked="0"/>
    </xf>
    <xf numFmtId="0" fontId="9" fillId="0" borderId="70" xfId="0" applyNumberFormat="1" applyFont="1" applyFill="1" applyBorder="1" applyAlignment="1" applyProtection="1">
      <alignment horizontal="left" vertical="top"/>
      <protection locked="0"/>
    </xf>
    <xf numFmtId="0" fontId="9" fillId="0" borderId="86" xfId="0" applyNumberFormat="1" applyFont="1" applyFill="1" applyBorder="1" applyAlignment="1" applyProtection="1">
      <alignment horizontal="left" vertical="top"/>
      <protection locked="0"/>
    </xf>
    <xf numFmtId="49" fontId="9" fillId="0" borderId="38" xfId="0" applyNumberFormat="1" applyFont="1" applyFill="1" applyBorder="1" applyAlignment="1" applyProtection="1">
      <alignment horizontal="left"/>
      <protection locked="0"/>
    </xf>
    <xf numFmtId="49" fontId="9" fillId="0" borderId="39" xfId="0" applyNumberFormat="1" applyFont="1" applyFill="1" applyBorder="1" applyAlignment="1" applyProtection="1">
      <alignment horizontal="left"/>
      <protection locked="0"/>
    </xf>
    <xf numFmtId="49" fontId="9" fillId="0" borderId="70" xfId="0" applyNumberFormat="1" applyFont="1" applyFill="1" applyBorder="1" applyAlignment="1" applyProtection="1">
      <alignment horizontal="left"/>
      <protection locked="0"/>
    </xf>
    <xf numFmtId="49" fontId="9" fillId="0" borderId="40" xfId="0" applyNumberFormat="1" applyFont="1" applyFill="1" applyBorder="1" applyAlignment="1" applyProtection="1">
      <alignment horizontal="left"/>
      <protection locked="0"/>
    </xf>
    <xf numFmtId="0" fontId="9" fillId="8" borderId="41" xfId="0" applyNumberFormat="1" applyFont="1" applyFill="1" applyBorder="1" applyAlignment="1" applyProtection="1">
      <alignment horizontal="left"/>
      <protection locked="0"/>
    </xf>
    <xf numFmtId="0" fontId="9" fillId="8" borderId="39" xfId="0" applyNumberFormat="1" applyFont="1" applyFill="1" applyBorder="1" applyAlignment="1" applyProtection="1">
      <alignment horizontal="left"/>
      <protection locked="0"/>
    </xf>
    <xf numFmtId="0" fontId="9" fillId="8" borderId="42" xfId="0" applyNumberFormat="1" applyFont="1" applyFill="1" applyBorder="1" applyAlignment="1" applyProtection="1">
      <alignment horizontal="left"/>
      <protection locked="0"/>
    </xf>
    <xf numFmtId="0" fontId="9" fillId="0" borderId="88" xfId="0" applyNumberFormat="1" applyFont="1" applyFill="1" applyBorder="1" applyAlignment="1" applyProtection="1">
      <alignment horizontal="left" vertical="top" wrapText="1"/>
      <protection locked="0"/>
    </xf>
    <xf numFmtId="0" fontId="9" fillId="0" borderId="89" xfId="0" applyNumberFormat="1" applyFont="1" applyFill="1" applyBorder="1" applyAlignment="1" applyProtection="1">
      <alignment horizontal="left" vertical="top" wrapText="1"/>
      <protection locked="0"/>
    </xf>
    <xf numFmtId="0" fontId="9" fillId="0" borderId="90" xfId="0" applyNumberFormat="1" applyFont="1" applyFill="1" applyBorder="1" applyAlignment="1" applyProtection="1">
      <alignment horizontal="left" vertical="top" wrapText="1"/>
      <protection locked="0"/>
    </xf>
    <xf numFmtId="164" fontId="9" fillId="0" borderId="59" xfId="0" applyNumberFormat="1" applyFont="1" applyFill="1" applyBorder="1" applyAlignment="1" applyProtection="1">
      <alignment horizontal="center"/>
    </xf>
    <xf numFmtId="0" fontId="9" fillId="0" borderId="1" xfId="0" applyFont="1" applyFill="1" applyBorder="1" applyAlignment="1" applyProtection="1">
      <alignment horizontal="center" vertical="center" wrapText="1"/>
    </xf>
    <xf numFmtId="0" fontId="9" fillId="0" borderId="59" xfId="0" applyFont="1" applyFill="1" applyBorder="1" applyAlignment="1" applyProtection="1">
      <alignment horizontal="center" vertical="center" wrapText="1"/>
    </xf>
    <xf numFmtId="0" fontId="9" fillId="0" borderId="44" xfId="0" applyFont="1" applyFill="1" applyBorder="1" applyAlignment="1" applyProtection="1">
      <alignment horizontal="center" vertical="center" wrapText="1"/>
    </xf>
    <xf numFmtId="0" fontId="15" fillId="0" borderId="25" xfId="0" applyFont="1" applyFill="1" applyBorder="1" applyAlignment="1" applyProtection="1">
      <alignment horizontal="left" wrapText="1"/>
    </xf>
    <xf numFmtId="0" fontId="15" fillId="0" borderId="26" xfId="0" applyFont="1" applyFill="1" applyBorder="1" applyAlignment="1" applyProtection="1">
      <alignment horizontal="left" wrapText="1"/>
    </xf>
    <xf numFmtId="0" fontId="15" fillId="0" borderId="27" xfId="0" applyFont="1" applyFill="1" applyBorder="1" applyAlignment="1" applyProtection="1">
      <alignment horizontal="left" wrapText="1"/>
    </xf>
    <xf numFmtId="0" fontId="9" fillId="0" borderId="1" xfId="0" applyFont="1" applyFill="1" applyBorder="1" applyAlignment="1" applyProtection="1">
      <alignment horizontal="left" vertical="center" wrapText="1"/>
    </xf>
    <xf numFmtId="0" fontId="9" fillId="0" borderId="43" xfId="0" applyFont="1" applyFill="1" applyBorder="1" applyAlignment="1" applyProtection="1">
      <alignment horizontal="left" vertical="center" wrapText="1"/>
    </xf>
    <xf numFmtId="0" fontId="9" fillId="0" borderId="44" xfId="0" applyFont="1" applyFill="1" applyBorder="1" applyAlignment="1" applyProtection="1">
      <alignment horizontal="left" vertical="center" wrapText="1"/>
    </xf>
    <xf numFmtId="164" fontId="9" fillId="0" borderId="12" xfId="0" applyNumberFormat="1" applyFont="1" applyFill="1" applyBorder="1" applyAlignment="1" applyProtection="1">
      <alignment horizontal="left" vertical="top" wrapText="1"/>
    </xf>
    <xf numFmtId="164" fontId="9" fillId="0" borderId="13" xfId="0" applyNumberFormat="1" applyFont="1" applyFill="1" applyBorder="1" applyAlignment="1" applyProtection="1">
      <alignment horizontal="left" vertical="top" wrapText="1"/>
    </xf>
    <xf numFmtId="164" fontId="9" fillId="0" borderId="0" xfId="0" applyNumberFormat="1" applyFont="1" applyFill="1" applyBorder="1" applyAlignment="1" applyProtection="1">
      <alignment horizontal="left" vertical="top" wrapText="1"/>
    </xf>
    <xf numFmtId="164" fontId="9" fillId="0" borderId="7" xfId="0" applyNumberFormat="1" applyFont="1" applyFill="1" applyBorder="1" applyAlignment="1" applyProtection="1">
      <alignment horizontal="left" vertical="top" wrapText="1"/>
    </xf>
    <xf numFmtId="164" fontId="9" fillId="0" borderId="10" xfId="0" applyNumberFormat="1" applyFont="1" applyFill="1" applyBorder="1" applyAlignment="1" applyProtection="1">
      <alignment horizontal="left" vertical="top" wrapText="1"/>
    </xf>
    <xf numFmtId="164" fontId="9" fillId="0" borderId="11" xfId="0" applyNumberFormat="1" applyFont="1" applyFill="1" applyBorder="1" applyAlignment="1" applyProtection="1">
      <alignment horizontal="left" vertical="top" wrapText="1"/>
    </xf>
    <xf numFmtId="0" fontId="13" fillId="12" borderId="4" xfId="0" applyFont="1" applyFill="1" applyBorder="1" applyAlignment="1" applyProtection="1">
      <alignment horizontal="left"/>
    </xf>
    <xf numFmtId="0" fontId="11" fillId="12" borderId="4" xfId="0" applyFont="1" applyFill="1" applyBorder="1" applyAlignment="1" applyProtection="1">
      <alignment horizontal="left"/>
    </xf>
    <xf numFmtId="0" fontId="11" fillId="12" borderId="5" xfId="0" applyFont="1" applyFill="1" applyBorder="1" applyAlignment="1" applyProtection="1">
      <alignment horizontal="left"/>
    </xf>
    <xf numFmtId="0" fontId="9" fillId="0" borderId="49" xfId="0" applyNumberFormat="1" applyFont="1" applyFill="1" applyBorder="1" applyAlignment="1" applyProtection="1">
      <alignment horizontal="left" vertical="top"/>
      <protection locked="0"/>
    </xf>
    <xf numFmtId="0" fontId="0" fillId="0" borderId="50" xfId="0" applyNumberFormat="1" applyFont="1" applyBorder="1" applyAlignment="1" applyProtection="1">
      <alignment horizontal="left" vertical="top"/>
      <protection locked="0"/>
    </xf>
    <xf numFmtId="0" fontId="0" fillId="0" borderId="51" xfId="0" applyNumberFormat="1" applyFont="1" applyBorder="1" applyAlignment="1" applyProtection="1">
      <alignment horizontal="left" vertical="top"/>
      <protection locked="0"/>
    </xf>
    <xf numFmtId="0" fontId="9" fillId="6" borderId="52" xfId="0" applyNumberFormat="1" applyFont="1" applyFill="1" applyBorder="1" applyAlignment="1" applyProtection="1">
      <alignment horizontal="left" vertical="top"/>
      <protection locked="0"/>
    </xf>
    <xf numFmtId="0" fontId="0" fillId="0" borderId="53" xfId="0" applyNumberFormat="1" applyFont="1" applyBorder="1" applyAlignment="1" applyProtection="1">
      <alignment horizontal="left" vertical="top"/>
      <protection locked="0"/>
    </xf>
    <xf numFmtId="0" fontId="0" fillId="0" borderId="54" xfId="0" applyNumberFormat="1" applyFont="1" applyBorder="1" applyAlignment="1" applyProtection="1">
      <alignment horizontal="left" vertical="top"/>
      <protection locked="0"/>
    </xf>
    <xf numFmtId="0" fontId="6" fillId="3" borderId="6" xfId="0" applyFont="1" applyFill="1" applyBorder="1" applyAlignment="1" applyProtection="1">
      <alignment horizontal="left" wrapText="1"/>
    </xf>
    <xf numFmtId="0" fontId="6" fillId="3" borderId="12" xfId="0" applyFont="1" applyFill="1" applyBorder="1" applyAlignment="1" applyProtection="1">
      <alignment horizontal="left" wrapText="1"/>
    </xf>
    <xf numFmtId="0" fontId="6" fillId="3" borderId="13" xfId="0" applyFont="1" applyFill="1" applyBorder="1" applyAlignment="1" applyProtection="1">
      <alignment horizontal="left" wrapText="1"/>
    </xf>
    <xf numFmtId="0" fontId="8" fillId="4" borderId="38" xfId="0" applyFont="1" applyFill="1" applyBorder="1" applyAlignment="1" applyProtection="1">
      <alignment horizontal="center" vertical="center" wrapText="1"/>
    </xf>
    <xf numFmtId="0" fontId="8" fillId="4" borderId="39" xfId="0" applyFont="1" applyFill="1" applyBorder="1" applyAlignment="1" applyProtection="1">
      <alignment horizontal="center" vertical="center" wrapText="1"/>
    </xf>
    <xf numFmtId="0" fontId="8" fillId="4" borderId="70" xfId="0" applyFont="1" applyFill="1" applyBorder="1" applyAlignment="1" applyProtection="1">
      <alignment horizontal="center" vertical="center" wrapText="1"/>
    </xf>
    <xf numFmtId="0" fontId="8" fillId="4" borderId="42" xfId="0" applyFont="1" applyFill="1" applyBorder="1" applyAlignment="1" applyProtection="1">
      <alignment horizontal="center" vertical="center" wrapText="1"/>
    </xf>
    <xf numFmtId="0" fontId="8" fillId="4" borderId="39" xfId="0" applyFont="1" applyFill="1" applyBorder="1" applyAlignment="1" applyProtection="1">
      <alignment horizontal="left" vertical="center"/>
    </xf>
    <xf numFmtId="0" fontId="8" fillId="4" borderId="42" xfId="0" applyFont="1" applyFill="1" applyBorder="1" applyAlignment="1" applyProtection="1">
      <alignment horizontal="left" vertical="center"/>
    </xf>
    <xf numFmtId="164" fontId="9" fillId="0" borderId="1" xfId="0" applyNumberFormat="1" applyFont="1" applyFill="1" applyBorder="1" applyAlignment="1" applyProtection="1">
      <alignment horizontal="left"/>
    </xf>
    <xf numFmtId="164" fontId="9" fillId="0" borderId="43" xfId="0" applyNumberFormat="1" applyFont="1" applyFill="1" applyBorder="1" applyAlignment="1" applyProtection="1">
      <alignment horizontal="left"/>
    </xf>
    <xf numFmtId="164" fontId="9" fillId="0" borderId="44" xfId="0" applyNumberFormat="1" applyFont="1" applyFill="1" applyBorder="1" applyAlignment="1" applyProtection="1">
      <alignment horizontal="left"/>
    </xf>
    <xf numFmtId="164" fontId="9" fillId="12" borderId="31" xfId="0" applyNumberFormat="1" applyFont="1" applyFill="1" applyBorder="1" applyAlignment="1" applyProtection="1">
      <alignment horizontal="center"/>
    </xf>
    <xf numFmtId="164" fontId="9" fillId="12" borderId="14" xfId="0" applyNumberFormat="1" applyFont="1" applyFill="1" applyBorder="1" applyAlignment="1" applyProtection="1">
      <alignment horizontal="center"/>
    </xf>
    <xf numFmtId="164" fontId="9" fillId="12" borderId="46" xfId="0" applyNumberFormat="1" applyFont="1" applyFill="1" applyBorder="1" applyAlignment="1" applyProtection="1">
      <alignment horizontal="center"/>
    </xf>
    <xf numFmtId="0" fontId="6" fillId="3" borderId="3" xfId="0" applyFont="1" applyFill="1" applyBorder="1" applyAlignment="1" applyProtection="1">
      <alignment horizontal="left" wrapText="1"/>
    </xf>
    <xf numFmtId="0" fontId="6" fillId="3" borderId="4" xfId="0" applyFont="1" applyFill="1" applyBorder="1" applyAlignment="1" applyProtection="1">
      <alignment horizontal="left" wrapText="1"/>
    </xf>
    <xf numFmtId="0" fontId="6" fillId="3" borderId="5" xfId="0" applyFont="1" applyFill="1" applyBorder="1" applyAlignment="1" applyProtection="1">
      <alignment horizontal="left" wrapText="1"/>
    </xf>
    <xf numFmtId="2" fontId="8" fillId="7" borderId="3" xfId="0" applyNumberFormat="1" applyFont="1" applyFill="1" applyBorder="1" applyAlignment="1" applyProtection="1">
      <alignment horizontal="left"/>
    </xf>
    <xf numFmtId="2" fontId="8" fillId="7" borderId="4" xfId="0" applyNumberFormat="1" applyFont="1" applyFill="1" applyBorder="1" applyAlignment="1" applyProtection="1">
      <alignment horizontal="left"/>
    </xf>
    <xf numFmtId="164" fontId="8" fillId="12" borderId="3" xfId="0" applyNumberFormat="1" applyFont="1" applyFill="1" applyBorder="1" applyAlignment="1" applyProtection="1">
      <alignment horizontal="center" vertical="center"/>
    </xf>
    <xf numFmtId="164" fontId="9" fillId="0" borderId="28" xfId="0" applyNumberFormat="1" applyFont="1" applyFill="1" applyBorder="1" applyAlignment="1" applyProtection="1">
      <alignment horizontal="center"/>
    </xf>
    <xf numFmtId="164" fontId="9" fillId="0" borderId="29" xfId="0" applyNumberFormat="1" applyFont="1" applyFill="1" applyBorder="1" applyAlignment="1" applyProtection="1">
      <alignment horizontal="center"/>
    </xf>
    <xf numFmtId="0" fontId="8" fillId="4" borderId="40" xfId="0" applyFont="1" applyFill="1" applyBorder="1" applyAlignment="1" applyProtection="1">
      <alignment horizontal="center" vertical="center" wrapText="1"/>
    </xf>
    <xf numFmtId="0" fontId="8" fillId="4" borderId="41" xfId="0" applyFont="1" applyFill="1" applyBorder="1" applyAlignment="1" applyProtection="1">
      <alignment horizontal="left" vertical="center"/>
    </xf>
    <xf numFmtId="164" fontId="1" fillId="11" borderId="4" xfId="0" applyNumberFormat="1" applyFont="1" applyFill="1" applyBorder="1" applyAlignment="1" applyProtection="1">
      <alignment horizontal="center" vertical="center"/>
    </xf>
    <xf numFmtId="164" fontId="3" fillId="11" borderId="4" xfId="0" applyNumberFormat="1" applyFont="1" applyFill="1" applyBorder="1" applyAlignment="1" applyProtection="1">
      <alignment horizontal="center" vertical="center"/>
    </xf>
    <xf numFmtId="164" fontId="3" fillId="11" borderId="5" xfId="0" applyNumberFormat="1" applyFont="1" applyFill="1" applyBorder="1" applyAlignment="1" applyProtection="1">
      <alignment horizontal="center" vertical="center"/>
    </xf>
    <xf numFmtId="0" fontId="0" fillId="0" borderId="39" xfId="0" applyFont="1" applyBorder="1" applyAlignment="1" applyProtection="1">
      <alignment horizontal="left"/>
      <protection locked="0"/>
    </xf>
    <xf numFmtId="0" fontId="0" fillId="0" borderId="70" xfId="0" applyFont="1" applyBorder="1" applyAlignment="1" applyProtection="1">
      <alignment horizontal="left"/>
      <protection locked="0"/>
    </xf>
    <xf numFmtId="0" fontId="0" fillId="0" borderId="40" xfId="0" applyFont="1" applyBorder="1" applyAlignment="1" applyProtection="1">
      <alignment horizontal="left"/>
      <protection locked="0"/>
    </xf>
    <xf numFmtId="49" fontId="9" fillId="0" borderId="83" xfId="0" applyNumberFormat="1" applyFont="1" applyFill="1" applyBorder="1" applyAlignment="1" applyProtection="1">
      <alignment horizontal="left"/>
      <protection locked="0"/>
    </xf>
    <xf numFmtId="49" fontId="9" fillId="0" borderId="84" xfId="0" applyNumberFormat="1" applyFont="1" applyFill="1" applyBorder="1" applyAlignment="1" applyProtection="1">
      <alignment horizontal="left"/>
      <protection locked="0"/>
    </xf>
    <xf numFmtId="0" fontId="9" fillId="8" borderId="85" xfId="0" applyNumberFormat="1" applyFont="1" applyFill="1" applyBorder="1" applyAlignment="1" applyProtection="1">
      <alignment horizontal="left"/>
      <protection locked="0"/>
    </xf>
    <xf numFmtId="0" fontId="9" fillId="8" borderId="91" xfId="0" applyNumberFormat="1" applyFont="1" applyFill="1" applyBorder="1" applyAlignment="1" applyProtection="1">
      <alignment horizontal="left"/>
      <protection locked="0"/>
    </xf>
    <xf numFmtId="0" fontId="9" fillId="8" borderId="86" xfId="0" applyNumberFormat="1" applyFont="1" applyFill="1" applyBorder="1" applyAlignment="1" applyProtection="1">
      <alignment horizontal="left"/>
      <protection locked="0"/>
    </xf>
    <xf numFmtId="49" fontId="9" fillId="0" borderId="32" xfId="0" applyNumberFormat="1" applyFont="1" applyFill="1" applyBorder="1" applyAlignment="1" applyProtection="1">
      <alignment horizontal="left"/>
      <protection locked="0"/>
    </xf>
    <xf numFmtId="49" fontId="9" fillId="0" borderId="33" xfId="0" applyNumberFormat="1" applyFont="1" applyFill="1" applyBorder="1" applyAlignment="1" applyProtection="1">
      <alignment horizontal="left"/>
      <protection locked="0"/>
    </xf>
    <xf numFmtId="49" fontId="9" fillId="0" borderId="34" xfId="0" applyNumberFormat="1" applyFont="1" applyFill="1" applyBorder="1" applyAlignment="1" applyProtection="1">
      <alignment horizontal="left"/>
      <protection locked="0"/>
    </xf>
    <xf numFmtId="0" fontId="9" fillId="8" borderId="35" xfId="0" applyNumberFormat="1" applyFont="1" applyFill="1" applyBorder="1" applyAlignment="1" applyProtection="1">
      <alignment horizontal="left"/>
      <protection locked="0"/>
    </xf>
    <xf numFmtId="0" fontId="9" fillId="8" borderId="33" xfId="0" applyNumberFormat="1" applyFont="1" applyFill="1" applyBorder="1" applyAlignment="1" applyProtection="1">
      <alignment horizontal="left"/>
      <protection locked="0"/>
    </xf>
    <xf numFmtId="0" fontId="9" fillId="8" borderId="37" xfId="0" applyNumberFormat="1" applyFont="1" applyFill="1" applyBorder="1" applyAlignment="1" applyProtection="1">
      <alignment horizontal="left"/>
      <protection locked="0"/>
    </xf>
    <xf numFmtId="0" fontId="8" fillId="4" borderId="32" xfId="0" applyFont="1" applyFill="1" applyBorder="1" applyAlignment="1" applyProtection="1">
      <alignment horizontal="center" vertical="center" wrapText="1"/>
    </xf>
    <xf numFmtId="0" fontId="0" fillId="0" borderId="33" xfId="0" applyFont="1" applyBorder="1" applyAlignment="1" applyProtection="1">
      <alignment vertical="center"/>
    </xf>
    <xf numFmtId="0" fontId="0" fillId="0" borderId="70" xfId="0" applyFont="1" applyBorder="1" applyAlignment="1" applyProtection="1">
      <alignment vertical="center"/>
    </xf>
    <xf numFmtId="0" fontId="0" fillId="0" borderId="34" xfId="0" applyFont="1" applyBorder="1" applyAlignment="1" applyProtection="1">
      <alignment vertical="center"/>
    </xf>
    <xf numFmtId="0" fontId="8" fillId="4" borderId="35" xfId="0" applyFont="1" applyFill="1" applyBorder="1" applyAlignment="1" applyProtection="1">
      <alignment horizontal="center" vertical="center"/>
    </xf>
    <xf numFmtId="0" fontId="8" fillId="4" borderId="33" xfId="0" applyFont="1" applyFill="1" applyBorder="1" applyAlignment="1" applyProtection="1">
      <alignment horizontal="center" vertical="center"/>
    </xf>
    <xf numFmtId="0" fontId="8" fillId="4" borderId="34" xfId="0" applyFont="1" applyFill="1" applyBorder="1" applyAlignment="1" applyProtection="1">
      <alignment horizontal="center" vertical="center"/>
    </xf>
    <xf numFmtId="49" fontId="9" fillId="0" borderId="1" xfId="0" applyNumberFormat="1" applyFont="1" applyFill="1" applyBorder="1" applyAlignment="1" applyProtection="1">
      <alignment horizontal="center"/>
      <protection locked="0"/>
    </xf>
    <xf numFmtId="49" fontId="9" fillId="0" borderId="59" xfId="0" applyNumberFormat="1" applyFont="1" applyFill="1" applyBorder="1" applyAlignment="1" applyProtection="1">
      <alignment horizontal="center"/>
      <protection locked="0"/>
    </xf>
    <xf numFmtId="49" fontId="9" fillId="0" borderId="21" xfId="0" applyNumberFormat="1" applyFont="1" applyFill="1" applyBorder="1" applyAlignment="1" applyProtection="1">
      <alignment horizontal="center"/>
      <protection locked="0"/>
    </xf>
    <xf numFmtId="49" fontId="9" fillId="0" borderId="68" xfId="0" applyNumberFormat="1" applyFont="1" applyFill="1" applyBorder="1" applyAlignment="1" applyProtection="1">
      <alignment horizontal="center"/>
      <protection locked="0"/>
    </xf>
    <xf numFmtId="49" fontId="9" fillId="0" borderId="64" xfId="0" applyNumberFormat="1" applyFont="1" applyFill="1" applyBorder="1" applyAlignment="1" applyProtection="1">
      <alignment horizontal="center"/>
      <protection locked="0"/>
    </xf>
    <xf numFmtId="49" fontId="9" fillId="0" borderId="65" xfId="0" applyNumberFormat="1" applyFont="1" applyFill="1" applyBorder="1" applyAlignment="1" applyProtection="1">
      <alignment horizontal="center"/>
      <protection locked="0"/>
    </xf>
    <xf numFmtId="0" fontId="8" fillId="4" borderId="9" xfId="0" applyFont="1" applyFill="1" applyBorder="1" applyAlignment="1" applyProtection="1">
      <alignment horizontal="center" vertical="center" wrapText="1"/>
    </xf>
    <xf numFmtId="0" fontId="8" fillId="4" borderId="10" xfId="0" applyFont="1" applyFill="1" applyBorder="1" applyAlignment="1" applyProtection="1">
      <alignment horizontal="center" vertical="center" wrapText="1"/>
    </xf>
    <xf numFmtId="0" fontId="8" fillId="4" borderId="77" xfId="0" applyFont="1" applyFill="1" applyBorder="1" applyAlignment="1" applyProtection="1">
      <alignment horizontal="center" vertical="center" wrapText="1"/>
    </xf>
    <xf numFmtId="2" fontId="8" fillId="7" borderId="5" xfId="0" applyNumberFormat="1" applyFont="1" applyFill="1" applyBorder="1" applyAlignment="1" applyProtection="1">
      <alignment horizontal="left"/>
    </xf>
    <xf numFmtId="0" fontId="9" fillId="6" borderId="1" xfId="0" applyFont="1" applyFill="1" applyBorder="1" applyAlignment="1" applyProtection="1">
      <alignment horizontal="left"/>
      <protection locked="0"/>
    </xf>
    <xf numFmtId="0" fontId="9" fillId="6" borderId="59" xfId="0" applyFont="1" applyFill="1" applyBorder="1" applyAlignment="1" applyProtection="1">
      <alignment horizontal="left"/>
      <protection locked="0"/>
    </xf>
    <xf numFmtId="3" fontId="9" fillId="6" borderId="1" xfId="0" applyNumberFormat="1" applyFont="1" applyFill="1" applyBorder="1" applyAlignment="1" applyProtection="1">
      <alignment horizontal="right"/>
      <protection locked="0"/>
    </xf>
    <xf numFmtId="3" fontId="9" fillId="6" borderId="21" xfId="0" applyNumberFormat="1" applyFont="1" applyFill="1" applyBorder="1" applyAlignment="1" applyProtection="1">
      <alignment horizontal="right"/>
      <protection locked="0"/>
    </xf>
    <xf numFmtId="0" fontId="9" fillId="6" borderId="68" xfId="0" applyFont="1" applyFill="1" applyBorder="1" applyAlignment="1" applyProtection="1">
      <alignment horizontal="center"/>
      <protection locked="0"/>
    </xf>
    <xf numFmtId="0" fontId="9" fillId="6" borderId="65" xfId="0" applyFont="1" applyFill="1" applyBorder="1" applyAlignment="1" applyProtection="1">
      <alignment horizontal="center"/>
      <protection locked="0"/>
    </xf>
    <xf numFmtId="3" fontId="9" fillId="6" borderId="68" xfId="0" applyNumberFormat="1" applyFont="1" applyFill="1" applyBorder="1" applyAlignment="1" applyProtection="1">
      <alignment horizontal="right"/>
      <protection locked="0"/>
    </xf>
    <xf numFmtId="3" fontId="9" fillId="6" borderId="65" xfId="0" applyNumberFormat="1" applyFont="1" applyFill="1" applyBorder="1" applyAlignment="1" applyProtection="1">
      <alignment horizontal="right"/>
      <protection locked="0"/>
    </xf>
    <xf numFmtId="0" fontId="9" fillId="6" borderId="1" xfId="0" applyFont="1" applyFill="1" applyBorder="1" applyAlignment="1" applyProtection="1">
      <alignment horizontal="center"/>
      <protection locked="0"/>
    </xf>
    <xf numFmtId="0" fontId="9" fillId="6" borderId="21" xfId="0" applyFont="1" applyFill="1" applyBorder="1" applyAlignment="1" applyProtection="1">
      <alignment horizontal="center"/>
      <protection locked="0"/>
    </xf>
    <xf numFmtId="0" fontId="6" fillId="3" borderId="31" xfId="0" applyFont="1" applyFill="1" applyBorder="1" applyAlignment="1" applyProtection="1">
      <alignment horizontal="left" wrapText="1"/>
    </xf>
    <xf numFmtId="0" fontId="6" fillId="3" borderId="14" xfId="0" applyFont="1" applyFill="1" applyBorder="1" applyAlignment="1" applyProtection="1">
      <alignment horizontal="left" wrapText="1"/>
    </xf>
    <xf numFmtId="0" fontId="6" fillId="3" borderId="46" xfId="0" applyFont="1" applyFill="1" applyBorder="1" applyAlignment="1" applyProtection="1">
      <alignment horizontal="left" wrapText="1"/>
    </xf>
    <xf numFmtId="0" fontId="8" fillId="4" borderId="79" xfId="0" applyFont="1" applyFill="1" applyBorder="1" applyAlignment="1" applyProtection="1">
      <alignment horizontal="center" vertical="center" wrapText="1"/>
    </xf>
    <xf numFmtId="0" fontId="8" fillId="5" borderId="80" xfId="0" applyFont="1" applyFill="1" applyBorder="1" applyAlignment="1" applyProtection="1">
      <alignment horizontal="center" vertical="center" wrapText="1"/>
    </xf>
    <xf numFmtId="0" fontId="8" fillId="5" borderId="77" xfId="0" applyFont="1" applyFill="1" applyBorder="1" applyAlignment="1" applyProtection="1">
      <alignment horizontal="center" vertical="center" wrapText="1"/>
    </xf>
    <xf numFmtId="0" fontId="9" fillId="6" borderId="15" xfId="0" applyFont="1" applyFill="1" applyBorder="1" applyAlignment="1" applyProtection="1">
      <alignment horizontal="left"/>
      <protection locked="0"/>
    </xf>
    <xf numFmtId="0" fontId="9" fillId="6" borderId="62" xfId="0" applyFont="1" applyFill="1" applyBorder="1" applyAlignment="1" applyProtection="1">
      <alignment horizontal="left"/>
      <protection locked="0"/>
    </xf>
    <xf numFmtId="3" fontId="9" fillId="6" borderId="16" xfId="0" applyNumberFormat="1" applyFont="1" applyFill="1" applyBorder="1" applyAlignment="1" applyProtection="1">
      <alignment horizontal="right"/>
      <protection locked="0"/>
    </xf>
    <xf numFmtId="3" fontId="9" fillId="6" borderId="63" xfId="0" applyNumberFormat="1" applyFont="1" applyFill="1" applyBorder="1" applyAlignment="1" applyProtection="1">
      <alignment horizontal="right"/>
      <protection locked="0"/>
    </xf>
    <xf numFmtId="49" fontId="9" fillId="0" borderId="16" xfId="0" applyNumberFormat="1" applyFont="1" applyFill="1" applyBorder="1" applyAlignment="1" applyProtection="1">
      <alignment horizontal="center"/>
      <protection locked="0"/>
    </xf>
    <xf numFmtId="49" fontId="9" fillId="0" borderId="17" xfId="0" applyNumberFormat="1" applyFont="1" applyFill="1" applyBorder="1" applyAlignment="1" applyProtection="1">
      <alignment horizontal="center"/>
      <protection locked="0"/>
    </xf>
    <xf numFmtId="49" fontId="9" fillId="0" borderId="63" xfId="0" applyNumberFormat="1" applyFont="1" applyFill="1" applyBorder="1" applyAlignment="1" applyProtection="1">
      <alignment horizontal="center"/>
      <protection locked="0"/>
    </xf>
    <xf numFmtId="164" fontId="9" fillId="12" borderId="23" xfId="0" applyNumberFormat="1" applyFont="1" applyFill="1" applyBorder="1" applyAlignment="1" applyProtection="1">
      <alignment horizontal="center"/>
    </xf>
    <xf numFmtId="164" fontId="9" fillId="12" borderId="4" xfId="0" applyNumberFormat="1" applyFont="1" applyFill="1" applyBorder="1" applyAlignment="1" applyProtection="1">
      <alignment horizontal="center"/>
    </xf>
    <xf numFmtId="164" fontId="9" fillId="12" borderId="5" xfId="0" applyNumberFormat="1" applyFont="1" applyFill="1" applyBorder="1" applyAlignment="1" applyProtection="1">
      <alignment horizontal="center"/>
    </xf>
    <xf numFmtId="3" fontId="9" fillId="0" borderId="1" xfId="0" applyNumberFormat="1" applyFont="1" applyFill="1" applyBorder="1" applyAlignment="1" applyProtection="1">
      <alignment horizontal="center"/>
    </xf>
    <xf numFmtId="3" fontId="9" fillId="0" borderId="59" xfId="0" applyNumberFormat="1" applyFont="1" applyFill="1" applyBorder="1" applyAlignment="1" applyProtection="1">
      <alignment horizontal="center"/>
    </xf>
    <xf numFmtId="3" fontId="9" fillId="0" borderId="44" xfId="0" applyNumberFormat="1" applyFont="1" applyFill="1" applyBorder="1" applyAlignment="1" applyProtection="1">
      <alignment horizontal="center"/>
    </xf>
    <xf numFmtId="0" fontId="9" fillId="6" borderId="21" xfId="0" applyFont="1" applyFill="1" applyBorder="1" applyAlignment="1" applyProtection="1">
      <alignment horizontal="left"/>
      <protection locked="0"/>
    </xf>
    <xf numFmtId="3" fontId="9" fillId="6" borderId="59" xfId="0" applyNumberFormat="1" applyFont="1" applyFill="1" applyBorder="1" applyAlignment="1" applyProtection="1">
      <alignment horizontal="right"/>
      <protection locked="0"/>
    </xf>
    <xf numFmtId="3" fontId="9" fillId="0" borderId="2" xfId="0" applyNumberFormat="1" applyFont="1" applyFill="1" applyBorder="1" applyAlignment="1" applyProtection="1">
      <alignment horizontal="center"/>
    </xf>
    <xf numFmtId="3" fontId="9" fillId="0" borderId="29" xfId="0" applyNumberFormat="1" applyFont="1" applyFill="1" applyBorder="1" applyAlignment="1" applyProtection="1">
      <alignment horizontal="center"/>
    </xf>
    <xf numFmtId="164" fontId="9" fillId="0" borderId="64" xfId="0" applyNumberFormat="1" applyFont="1" applyFill="1" applyBorder="1" applyAlignment="1" applyProtection="1">
      <alignment horizontal="center"/>
    </xf>
    <xf numFmtId="164" fontId="9" fillId="0" borderId="67" xfId="0" applyNumberFormat="1" applyFont="1" applyFill="1" applyBorder="1" applyAlignment="1" applyProtection="1">
      <alignment horizontal="center"/>
    </xf>
    <xf numFmtId="0" fontId="1" fillId="11" borderId="6" xfId="0" applyFont="1" applyFill="1" applyBorder="1" applyAlignment="1" applyProtection="1">
      <alignment horizontal="center" vertical="center" wrapText="1"/>
    </xf>
    <xf numFmtId="0" fontId="1" fillId="11" borderId="12" xfId="0" applyFont="1" applyFill="1" applyBorder="1" applyAlignment="1" applyProtection="1">
      <alignment horizontal="center" vertical="center" wrapText="1"/>
    </xf>
    <xf numFmtId="0" fontId="1" fillId="11" borderId="13" xfId="0" applyFont="1" applyFill="1" applyBorder="1" applyAlignment="1" applyProtection="1">
      <alignment horizontal="center" vertical="center" wrapText="1"/>
    </xf>
    <xf numFmtId="0" fontId="1" fillId="11" borderId="9" xfId="0" applyFont="1" applyFill="1" applyBorder="1" applyAlignment="1" applyProtection="1">
      <alignment horizontal="center" vertical="center" wrapText="1"/>
    </xf>
    <xf numFmtId="0" fontId="1" fillId="11" borderId="10" xfId="0" applyFont="1" applyFill="1" applyBorder="1" applyAlignment="1" applyProtection="1">
      <alignment horizontal="center" vertical="center" wrapText="1"/>
    </xf>
    <xf numFmtId="0" fontId="1" fillId="11" borderId="11" xfId="0" applyFont="1" applyFill="1" applyBorder="1" applyAlignment="1" applyProtection="1">
      <alignment horizontal="center" vertical="center" wrapText="1"/>
    </xf>
    <xf numFmtId="0" fontId="11" fillId="0" borderId="3" xfId="0" applyFont="1" applyFill="1" applyBorder="1" applyAlignment="1" applyProtection="1">
      <alignment horizontal="left" vertical="center" wrapText="1"/>
    </xf>
    <xf numFmtId="0" fontId="11" fillId="0" borderId="4" xfId="0" applyFont="1" applyFill="1" applyBorder="1" applyAlignment="1" applyProtection="1">
      <alignment horizontal="left" vertical="center" wrapText="1"/>
    </xf>
    <xf numFmtId="0" fontId="6" fillId="11" borderId="4" xfId="0" applyFont="1" applyFill="1" applyBorder="1" applyAlignment="1" applyProtection="1">
      <alignment horizontal="center" wrapText="1"/>
    </xf>
    <xf numFmtId="0" fontId="6" fillId="11" borderId="5" xfId="0" applyFont="1" applyFill="1" applyBorder="1" applyAlignment="1" applyProtection="1">
      <alignment horizontal="center" wrapText="1"/>
    </xf>
    <xf numFmtId="0" fontId="13" fillId="12" borderId="4" xfId="0" applyFont="1" applyFill="1" applyBorder="1" applyAlignment="1" applyProtection="1">
      <alignment horizontal="left" vertical="center"/>
    </xf>
    <xf numFmtId="0" fontId="13" fillId="12" borderId="5" xfId="0" applyFont="1" applyFill="1" applyBorder="1" applyAlignment="1" applyProtection="1">
      <alignment horizontal="left" vertical="center"/>
    </xf>
    <xf numFmtId="0" fontId="9" fillId="0" borderId="71" xfId="0" applyNumberFormat="1" applyFont="1" applyFill="1" applyBorder="1" applyAlignment="1" applyProtection="1">
      <alignment horizontal="left" vertical="top" wrapText="1"/>
      <protection locked="0"/>
    </xf>
    <xf numFmtId="0" fontId="9" fillId="0" borderId="57" xfId="0" applyNumberFormat="1" applyFont="1" applyFill="1" applyBorder="1" applyAlignment="1" applyProtection="1">
      <alignment horizontal="left" vertical="top" wrapText="1"/>
      <protection locked="0"/>
    </xf>
    <xf numFmtId="0" fontId="9" fillId="0" borderId="17" xfId="0" applyNumberFormat="1" applyFont="1" applyFill="1" applyBorder="1" applyAlignment="1" applyProtection="1">
      <alignment horizontal="left" vertical="top" wrapText="1"/>
      <protection locked="0"/>
    </xf>
    <xf numFmtId="0" fontId="9" fillId="0" borderId="63" xfId="0" applyNumberFormat="1" applyFont="1" applyFill="1" applyBorder="1" applyAlignment="1" applyProtection="1">
      <alignment horizontal="left" vertical="top" wrapText="1"/>
      <protection locked="0"/>
    </xf>
    <xf numFmtId="164" fontId="8" fillId="0" borderId="1" xfId="0" applyNumberFormat="1" applyFont="1" applyFill="1" applyBorder="1" applyAlignment="1" applyProtection="1">
      <alignment horizontal="center" vertical="top"/>
    </xf>
    <xf numFmtId="164" fontId="8" fillId="0" borderId="59" xfId="0" applyNumberFormat="1" applyFont="1" applyFill="1" applyBorder="1" applyAlignment="1" applyProtection="1">
      <alignment horizontal="center" vertical="top"/>
    </xf>
    <xf numFmtId="164" fontId="8" fillId="0" borderId="44" xfId="0" applyNumberFormat="1" applyFont="1" applyFill="1" applyBorder="1" applyAlignment="1" applyProtection="1">
      <alignment horizontal="center" vertical="top"/>
    </xf>
  </cellXfs>
  <cellStyles count="3">
    <cellStyle name="Link" xfId="1" builtinId="8"/>
    <cellStyle name="Prozent" xfId="2" builtinId="5"/>
    <cellStyle name="Standard" xfId="0" builtinId="0"/>
  </cellStyles>
  <dxfs count="5">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5" lockText="1" noThreeD="1"/>
</file>

<file path=xl/ctrlProps/ctrlProp10.xml><?xml version="1.0" encoding="utf-8"?>
<formControlPr xmlns="http://schemas.microsoft.com/office/spreadsheetml/2009/9/main" objectType="CheckBox" fmlaLink="$A$5" lockText="1" noThreeD="1"/>
</file>

<file path=xl/ctrlProps/ctrlProp11.xml><?xml version="1.0" encoding="utf-8"?>
<formControlPr xmlns="http://schemas.microsoft.com/office/spreadsheetml/2009/9/main" objectType="CheckBox" fmlaLink="$A$6" lockText="1" noThreeD="1"/>
</file>

<file path=xl/ctrlProps/ctrlProp12.xml><?xml version="1.0" encoding="utf-8"?>
<formControlPr xmlns="http://schemas.microsoft.com/office/spreadsheetml/2009/9/main" objectType="CheckBox" fmlaLink="$AM$1" lockText="1" noThreeD="1"/>
</file>

<file path=xl/ctrlProps/ctrlProp13.xml><?xml version="1.0" encoding="utf-8"?>
<formControlPr xmlns="http://schemas.microsoft.com/office/spreadsheetml/2009/9/main" objectType="CheckBox" fmlaLink="$A$5" lockText="1" noThreeD="1"/>
</file>

<file path=xl/ctrlProps/ctrlProp14.xml><?xml version="1.0" encoding="utf-8"?>
<formControlPr xmlns="http://schemas.microsoft.com/office/spreadsheetml/2009/9/main" objectType="CheckBox" fmlaLink="$A$6" lockText="1" noThreeD="1"/>
</file>

<file path=xl/ctrlProps/ctrlProp15.xml><?xml version="1.0" encoding="utf-8"?>
<formControlPr xmlns="http://schemas.microsoft.com/office/spreadsheetml/2009/9/main" objectType="CheckBox" fmlaLink="$AM$1" lockText="1" noThreeD="1"/>
</file>

<file path=xl/ctrlProps/ctrlProp2.xml><?xml version="1.0" encoding="utf-8"?>
<formControlPr xmlns="http://schemas.microsoft.com/office/spreadsheetml/2009/9/main" objectType="CheckBox" fmlaLink="$A$6" lockText="1" noThreeD="1"/>
</file>

<file path=xl/ctrlProps/ctrlProp3.xml><?xml version="1.0" encoding="utf-8"?>
<formControlPr xmlns="http://schemas.microsoft.com/office/spreadsheetml/2009/9/main" objectType="CheckBox" fmlaLink="$AM$1" lockText="1" noThreeD="1"/>
</file>

<file path=xl/ctrlProps/ctrlProp4.xml><?xml version="1.0" encoding="utf-8"?>
<formControlPr xmlns="http://schemas.microsoft.com/office/spreadsheetml/2009/9/main" objectType="CheckBox" fmlaLink="$A$5" lockText="1" noThreeD="1"/>
</file>

<file path=xl/ctrlProps/ctrlProp5.xml><?xml version="1.0" encoding="utf-8"?>
<formControlPr xmlns="http://schemas.microsoft.com/office/spreadsheetml/2009/9/main" objectType="CheckBox" fmlaLink="$A$6" lockText="1" noThreeD="1"/>
</file>

<file path=xl/ctrlProps/ctrlProp6.xml><?xml version="1.0" encoding="utf-8"?>
<formControlPr xmlns="http://schemas.microsoft.com/office/spreadsheetml/2009/9/main" objectType="CheckBox" fmlaLink="$AM$1" lockText="1" noThreeD="1"/>
</file>

<file path=xl/ctrlProps/ctrlProp7.xml><?xml version="1.0" encoding="utf-8"?>
<formControlPr xmlns="http://schemas.microsoft.com/office/spreadsheetml/2009/9/main" objectType="CheckBox" fmlaLink="$A$5" lockText="1" noThreeD="1"/>
</file>

<file path=xl/ctrlProps/ctrlProp8.xml><?xml version="1.0" encoding="utf-8"?>
<formControlPr xmlns="http://schemas.microsoft.com/office/spreadsheetml/2009/9/main" objectType="CheckBox" fmlaLink="$A$6" lockText="1" noThreeD="1"/>
</file>

<file path=xl/ctrlProps/ctrlProp9.xml><?xml version="1.0" encoding="utf-8"?>
<formControlPr xmlns="http://schemas.microsoft.com/office/spreadsheetml/2009/9/main" objectType="CheckBox" fmlaLink="$AM$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528766</xdr:colOff>
      <xdr:row>0</xdr:row>
      <xdr:rowOff>105103</xdr:rowOff>
    </xdr:from>
    <xdr:to>
      <xdr:col>7</xdr:col>
      <xdr:colOff>755596</xdr:colOff>
      <xdr:row>6</xdr:row>
      <xdr:rowOff>83145</xdr:rowOff>
    </xdr:to>
    <xdr:pic>
      <xdr:nvPicPr>
        <xdr:cNvPr id="2" name="Grafik 1">
          <a:extLst>
            <a:ext uri="{FF2B5EF4-FFF2-40B4-BE49-F238E27FC236}">
              <a16:creationId xmlns:a16="http://schemas.microsoft.com/office/drawing/2014/main" id="{70E1D964-AA9F-49F1-A9B2-50391396035B}"/>
            </a:ext>
          </a:extLst>
        </xdr:cNvPr>
        <xdr:cNvPicPr>
          <a:picLocks noChangeAspect="1"/>
        </xdr:cNvPicPr>
      </xdr:nvPicPr>
      <xdr:blipFill>
        <a:blip xmlns:r="http://schemas.openxmlformats.org/officeDocument/2006/relationships" r:embed="rId1"/>
        <a:stretch>
          <a:fillRect/>
        </a:stretch>
      </xdr:blipFill>
      <xdr:spPr>
        <a:xfrm>
          <a:off x="5100766" y="105103"/>
          <a:ext cx="988830" cy="1029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9</xdr:col>
      <xdr:colOff>304800</xdr:colOff>
      <xdr:row>12</xdr:row>
      <xdr:rowOff>142875</xdr:rowOff>
    </xdr:to>
    <xdr:sp macro="" textlink="">
      <xdr:nvSpPr>
        <xdr:cNvPr id="2" name="AutoShape 4" descr="www.tirol.gv.at | Land Tirol">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3" name="AutoShape 5" descr="www.tirol.gv.at | Land Tirol">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4" name="AutoShape 6" descr="www.tirol.gv.at | Land Tirol">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5" name="AutoShape 7" descr="www.tirol.gv.at | Land Tirol">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561975</xdr:colOff>
          <xdr:row>3</xdr:row>
          <xdr:rowOff>123825</xdr:rowOff>
        </xdr:from>
        <xdr:to>
          <xdr:col>0</xdr:col>
          <xdr:colOff>752475</xdr:colOff>
          <xdr:row>5</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5</xdr:row>
          <xdr:rowOff>0</xdr:rowOff>
        </xdr:from>
        <xdr:to>
          <xdr:col>0</xdr:col>
          <xdr:colOff>733425</xdr:colOff>
          <xdr:row>5</xdr:row>
          <xdr:rowOff>180975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0</xdr:colOff>
      <xdr:row>11</xdr:row>
      <xdr:rowOff>0</xdr:rowOff>
    </xdr:from>
    <xdr:to>
      <xdr:col>9</xdr:col>
      <xdr:colOff>304800</xdr:colOff>
      <xdr:row>12</xdr:row>
      <xdr:rowOff>133350</xdr:rowOff>
    </xdr:to>
    <xdr:sp macro="" textlink="">
      <xdr:nvSpPr>
        <xdr:cNvPr id="10" name="AutoShape 4" descr="www.tirol.gv.at | Land Tirol">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11" name="AutoShape 5" descr="www.tirol.gv.at | Land Tirol">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12" name="AutoShape 6" descr="www.tirol.gv.at | Land Tirol">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13" name="AutoShape 7" descr="www.tirol.gv.at | Land Tirol">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749483</xdr:colOff>
      <xdr:row>0</xdr:row>
      <xdr:rowOff>0</xdr:rowOff>
    </xdr:from>
    <xdr:to>
      <xdr:col>10</xdr:col>
      <xdr:colOff>1738313</xdr:colOff>
      <xdr:row>0</xdr:row>
      <xdr:rowOff>1020536</xdr:rowOff>
    </xdr:to>
    <xdr:pic>
      <xdr:nvPicPr>
        <xdr:cNvPr id="14" name="Grafik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9028296" y="0"/>
          <a:ext cx="988830" cy="10205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38</xdr:col>
          <xdr:colOff>85725</xdr:colOff>
          <xdr:row>0</xdr:row>
          <xdr:rowOff>123825</xdr:rowOff>
        </xdr:from>
        <xdr:to>
          <xdr:col>39</xdr:col>
          <xdr:colOff>390525</xdr:colOff>
          <xdr:row>0</xdr:row>
          <xdr:rowOff>333375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9</xdr:col>
      <xdr:colOff>304800</xdr:colOff>
      <xdr:row>12</xdr:row>
      <xdr:rowOff>142875</xdr:rowOff>
    </xdr:to>
    <xdr:sp macro="" textlink="">
      <xdr:nvSpPr>
        <xdr:cNvPr id="2" name="AutoShape 4" descr="www.tirol.gv.at | Land Tirol">
          <a:extLst>
            <a:ext uri="{FF2B5EF4-FFF2-40B4-BE49-F238E27FC236}">
              <a16:creationId xmlns:a16="http://schemas.microsoft.com/office/drawing/2014/main" id="{6FE7D37A-28F5-486A-AE38-1748A78A24AA}"/>
            </a:ext>
          </a:extLst>
        </xdr:cNvPr>
        <xdr:cNvSpPr>
          <a:spLocks noChangeAspect="1" noChangeArrowheads="1"/>
        </xdr:cNvSpPr>
      </xdr:nvSpPr>
      <xdr:spPr bwMode="auto">
        <a:xfrm>
          <a:off x="7515225" y="297180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3" name="AutoShape 5" descr="www.tirol.gv.at | Land Tirol">
          <a:extLst>
            <a:ext uri="{FF2B5EF4-FFF2-40B4-BE49-F238E27FC236}">
              <a16:creationId xmlns:a16="http://schemas.microsoft.com/office/drawing/2014/main" id="{04DA81C0-DF84-42E8-8C4F-BAE5F1FBC66E}"/>
            </a:ext>
          </a:extLst>
        </xdr:cNvPr>
        <xdr:cNvSpPr>
          <a:spLocks noChangeAspect="1" noChangeArrowheads="1"/>
        </xdr:cNvSpPr>
      </xdr:nvSpPr>
      <xdr:spPr bwMode="auto">
        <a:xfrm>
          <a:off x="7515225" y="297180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4" name="AutoShape 6" descr="www.tirol.gv.at | Land Tirol">
          <a:extLst>
            <a:ext uri="{FF2B5EF4-FFF2-40B4-BE49-F238E27FC236}">
              <a16:creationId xmlns:a16="http://schemas.microsoft.com/office/drawing/2014/main" id="{DFE1233F-B117-4F7B-8D1C-33AD5F95FCD0}"/>
            </a:ext>
          </a:extLst>
        </xdr:cNvPr>
        <xdr:cNvSpPr>
          <a:spLocks noChangeAspect="1" noChangeArrowheads="1"/>
        </xdr:cNvSpPr>
      </xdr:nvSpPr>
      <xdr:spPr bwMode="auto">
        <a:xfrm>
          <a:off x="7515225" y="297180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5" name="AutoShape 7" descr="www.tirol.gv.at | Land Tirol">
          <a:extLst>
            <a:ext uri="{FF2B5EF4-FFF2-40B4-BE49-F238E27FC236}">
              <a16:creationId xmlns:a16="http://schemas.microsoft.com/office/drawing/2014/main" id="{2A21D10E-7D81-450A-83C5-5749B483372E}"/>
            </a:ext>
          </a:extLst>
        </xdr:cNvPr>
        <xdr:cNvSpPr>
          <a:spLocks noChangeAspect="1" noChangeArrowheads="1"/>
        </xdr:cNvSpPr>
      </xdr:nvSpPr>
      <xdr:spPr bwMode="auto">
        <a:xfrm>
          <a:off x="7515225" y="297180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561975</xdr:colOff>
          <xdr:row>3</xdr:row>
          <xdr:rowOff>123825</xdr:rowOff>
        </xdr:from>
        <xdr:to>
          <xdr:col>0</xdr:col>
          <xdr:colOff>752475</xdr:colOff>
          <xdr:row>5</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5</xdr:row>
          <xdr:rowOff>0</xdr:rowOff>
        </xdr:from>
        <xdr:to>
          <xdr:col>0</xdr:col>
          <xdr:colOff>733425</xdr:colOff>
          <xdr:row>5</xdr:row>
          <xdr:rowOff>180975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0</xdr:colOff>
      <xdr:row>11</xdr:row>
      <xdr:rowOff>0</xdr:rowOff>
    </xdr:from>
    <xdr:to>
      <xdr:col>9</xdr:col>
      <xdr:colOff>304800</xdr:colOff>
      <xdr:row>12</xdr:row>
      <xdr:rowOff>133350</xdr:rowOff>
    </xdr:to>
    <xdr:sp macro="" textlink="">
      <xdr:nvSpPr>
        <xdr:cNvPr id="6" name="AutoShape 4" descr="www.tirol.gv.at | Land Tirol">
          <a:extLst>
            <a:ext uri="{FF2B5EF4-FFF2-40B4-BE49-F238E27FC236}">
              <a16:creationId xmlns:a16="http://schemas.microsoft.com/office/drawing/2014/main" id="{392053C8-1EC3-4951-89C4-5CB7C4A9C5ED}"/>
            </a:ext>
          </a:extLst>
        </xdr:cNvPr>
        <xdr:cNvSpPr>
          <a:spLocks noChangeAspect="1" noChangeArrowheads="1"/>
        </xdr:cNvSpPr>
      </xdr:nvSpPr>
      <xdr:spPr bwMode="auto">
        <a:xfrm>
          <a:off x="7515225" y="297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7" name="AutoShape 5" descr="www.tirol.gv.at | Land Tirol">
          <a:extLst>
            <a:ext uri="{FF2B5EF4-FFF2-40B4-BE49-F238E27FC236}">
              <a16:creationId xmlns:a16="http://schemas.microsoft.com/office/drawing/2014/main" id="{95C3D92A-E166-4004-9913-40047164CB78}"/>
            </a:ext>
          </a:extLst>
        </xdr:cNvPr>
        <xdr:cNvSpPr>
          <a:spLocks noChangeAspect="1" noChangeArrowheads="1"/>
        </xdr:cNvSpPr>
      </xdr:nvSpPr>
      <xdr:spPr bwMode="auto">
        <a:xfrm>
          <a:off x="7515225" y="297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8" name="AutoShape 6" descr="www.tirol.gv.at | Land Tirol">
          <a:extLst>
            <a:ext uri="{FF2B5EF4-FFF2-40B4-BE49-F238E27FC236}">
              <a16:creationId xmlns:a16="http://schemas.microsoft.com/office/drawing/2014/main" id="{AC7D2752-747E-4F7A-882D-7D2BAC5EC677}"/>
            </a:ext>
          </a:extLst>
        </xdr:cNvPr>
        <xdr:cNvSpPr>
          <a:spLocks noChangeAspect="1" noChangeArrowheads="1"/>
        </xdr:cNvSpPr>
      </xdr:nvSpPr>
      <xdr:spPr bwMode="auto">
        <a:xfrm>
          <a:off x="7515225" y="297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9" name="AutoShape 7" descr="www.tirol.gv.at | Land Tirol">
          <a:extLst>
            <a:ext uri="{FF2B5EF4-FFF2-40B4-BE49-F238E27FC236}">
              <a16:creationId xmlns:a16="http://schemas.microsoft.com/office/drawing/2014/main" id="{04F66F53-388A-40ED-BBE3-068D875A0937}"/>
            </a:ext>
          </a:extLst>
        </xdr:cNvPr>
        <xdr:cNvSpPr>
          <a:spLocks noChangeAspect="1" noChangeArrowheads="1"/>
        </xdr:cNvSpPr>
      </xdr:nvSpPr>
      <xdr:spPr bwMode="auto">
        <a:xfrm>
          <a:off x="7515225" y="297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749483</xdr:colOff>
      <xdr:row>0</xdr:row>
      <xdr:rowOff>0</xdr:rowOff>
    </xdr:from>
    <xdr:to>
      <xdr:col>10</xdr:col>
      <xdr:colOff>1738313</xdr:colOff>
      <xdr:row>0</xdr:row>
      <xdr:rowOff>1020536</xdr:rowOff>
    </xdr:to>
    <xdr:pic>
      <xdr:nvPicPr>
        <xdr:cNvPr id="10" name="Grafik 9">
          <a:extLst>
            <a:ext uri="{FF2B5EF4-FFF2-40B4-BE49-F238E27FC236}">
              <a16:creationId xmlns:a16="http://schemas.microsoft.com/office/drawing/2014/main" id="{C50829A3-0943-4D1E-851F-79A77EEBCC13}"/>
            </a:ext>
          </a:extLst>
        </xdr:cNvPr>
        <xdr:cNvPicPr>
          <a:picLocks noChangeAspect="1"/>
        </xdr:cNvPicPr>
      </xdr:nvPicPr>
      <xdr:blipFill>
        <a:blip xmlns:r="http://schemas.openxmlformats.org/officeDocument/2006/relationships" r:embed="rId1"/>
        <a:stretch>
          <a:fillRect/>
        </a:stretch>
      </xdr:blipFill>
      <xdr:spPr>
        <a:xfrm>
          <a:off x="9026708" y="0"/>
          <a:ext cx="988830" cy="10205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38</xdr:col>
          <xdr:colOff>85725</xdr:colOff>
          <xdr:row>0</xdr:row>
          <xdr:rowOff>123825</xdr:rowOff>
        </xdr:from>
        <xdr:to>
          <xdr:col>39</xdr:col>
          <xdr:colOff>390525</xdr:colOff>
          <xdr:row>0</xdr:row>
          <xdr:rowOff>333375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9</xdr:col>
      <xdr:colOff>304800</xdr:colOff>
      <xdr:row>12</xdr:row>
      <xdr:rowOff>142875</xdr:rowOff>
    </xdr:to>
    <xdr:sp macro="" textlink="">
      <xdr:nvSpPr>
        <xdr:cNvPr id="2" name="AutoShape 4" descr="www.tirol.gv.at | Land Tirol">
          <a:extLst>
            <a:ext uri="{FF2B5EF4-FFF2-40B4-BE49-F238E27FC236}">
              <a16:creationId xmlns:a16="http://schemas.microsoft.com/office/drawing/2014/main" id="{6402932C-BAEF-427E-9315-6F2FC009442E}"/>
            </a:ext>
          </a:extLst>
        </xdr:cNvPr>
        <xdr:cNvSpPr>
          <a:spLocks noChangeAspect="1" noChangeArrowheads="1"/>
        </xdr:cNvSpPr>
      </xdr:nvSpPr>
      <xdr:spPr bwMode="auto">
        <a:xfrm>
          <a:off x="7515225" y="297180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3" name="AutoShape 5" descr="www.tirol.gv.at | Land Tirol">
          <a:extLst>
            <a:ext uri="{FF2B5EF4-FFF2-40B4-BE49-F238E27FC236}">
              <a16:creationId xmlns:a16="http://schemas.microsoft.com/office/drawing/2014/main" id="{351E05E8-2BE3-4CBE-AA3D-A9038F28C7DB}"/>
            </a:ext>
          </a:extLst>
        </xdr:cNvPr>
        <xdr:cNvSpPr>
          <a:spLocks noChangeAspect="1" noChangeArrowheads="1"/>
        </xdr:cNvSpPr>
      </xdr:nvSpPr>
      <xdr:spPr bwMode="auto">
        <a:xfrm>
          <a:off x="7515225" y="297180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4" name="AutoShape 6" descr="www.tirol.gv.at | Land Tirol">
          <a:extLst>
            <a:ext uri="{FF2B5EF4-FFF2-40B4-BE49-F238E27FC236}">
              <a16:creationId xmlns:a16="http://schemas.microsoft.com/office/drawing/2014/main" id="{85F6AF8C-190D-406F-82DF-34F849BF8686}"/>
            </a:ext>
          </a:extLst>
        </xdr:cNvPr>
        <xdr:cNvSpPr>
          <a:spLocks noChangeAspect="1" noChangeArrowheads="1"/>
        </xdr:cNvSpPr>
      </xdr:nvSpPr>
      <xdr:spPr bwMode="auto">
        <a:xfrm>
          <a:off x="7515225" y="297180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5" name="AutoShape 7" descr="www.tirol.gv.at | Land Tirol">
          <a:extLst>
            <a:ext uri="{FF2B5EF4-FFF2-40B4-BE49-F238E27FC236}">
              <a16:creationId xmlns:a16="http://schemas.microsoft.com/office/drawing/2014/main" id="{60D391EC-7CF9-4DE8-9EA2-4A39248BA473}"/>
            </a:ext>
          </a:extLst>
        </xdr:cNvPr>
        <xdr:cNvSpPr>
          <a:spLocks noChangeAspect="1" noChangeArrowheads="1"/>
        </xdr:cNvSpPr>
      </xdr:nvSpPr>
      <xdr:spPr bwMode="auto">
        <a:xfrm>
          <a:off x="7515225" y="297180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561975</xdr:colOff>
          <xdr:row>3</xdr:row>
          <xdr:rowOff>123825</xdr:rowOff>
        </xdr:from>
        <xdr:to>
          <xdr:col>0</xdr:col>
          <xdr:colOff>752475</xdr:colOff>
          <xdr:row>5</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5</xdr:row>
          <xdr:rowOff>0</xdr:rowOff>
        </xdr:from>
        <xdr:to>
          <xdr:col>0</xdr:col>
          <xdr:colOff>733425</xdr:colOff>
          <xdr:row>5</xdr:row>
          <xdr:rowOff>180975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0</xdr:colOff>
      <xdr:row>11</xdr:row>
      <xdr:rowOff>0</xdr:rowOff>
    </xdr:from>
    <xdr:to>
      <xdr:col>9</xdr:col>
      <xdr:colOff>304800</xdr:colOff>
      <xdr:row>12</xdr:row>
      <xdr:rowOff>133350</xdr:rowOff>
    </xdr:to>
    <xdr:sp macro="" textlink="">
      <xdr:nvSpPr>
        <xdr:cNvPr id="6" name="AutoShape 4" descr="www.tirol.gv.at | Land Tirol">
          <a:extLst>
            <a:ext uri="{FF2B5EF4-FFF2-40B4-BE49-F238E27FC236}">
              <a16:creationId xmlns:a16="http://schemas.microsoft.com/office/drawing/2014/main" id="{10203556-6EA4-45DC-A0D7-796189C2AAAD}"/>
            </a:ext>
          </a:extLst>
        </xdr:cNvPr>
        <xdr:cNvSpPr>
          <a:spLocks noChangeAspect="1" noChangeArrowheads="1"/>
        </xdr:cNvSpPr>
      </xdr:nvSpPr>
      <xdr:spPr bwMode="auto">
        <a:xfrm>
          <a:off x="7515225" y="297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7" name="AutoShape 5" descr="www.tirol.gv.at | Land Tirol">
          <a:extLst>
            <a:ext uri="{FF2B5EF4-FFF2-40B4-BE49-F238E27FC236}">
              <a16:creationId xmlns:a16="http://schemas.microsoft.com/office/drawing/2014/main" id="{8D1428B5-8504-4AE6-8AF8-A4CC345C55AB}"/>
            </a:ext>
          </a:extLst>
        </xdr:cNvPr>
        <xdr:cNvSpPr>
          <a:spLocks noChangeAspect="1" noChangeArrowheads="1"/>
        </xdr:cNvSpPr>
      </xdr:nvSpPr>
      <xdr:spPr bwMode="auto">
        <a:xfrm>
          <a:off x="7515225" y="297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8" name="AutoShape 6" descr="www.tirol.gv.at | Land Tirol">
          <a:extLst>
            <a:ext uri="{FF2B5EF4-FFF2-40B4-BE49-F238E27FC236}">
              <a16:creationId xmlns:a16="http://schemas.microsoft.com/office/drawing/2014/main" id="{BBF4AF64-BE47-4EF8-9BBD-FA3011B8ED8D}"/>
            </a:ext>
          </a:extLst>
        </xdr:cNvPr>
        <xdr:cNvSpPr>
          <a:spLocks noChangeAspect="1" noChangeArrowheads="1"/>
        </xdr:cNvSpPr>
      </xdr:nvSpPr>
      <xdr:spPr bwMode="auto">
        <a:xfrm>
          <a:off x="7515225" y="297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9" name="AutoShape 7" descr="www.tirol.gv.at | Land Tirol">
          <a:extLst>
            <a:ext uri="{FF2B5EF4-FFF2-40B4-BE49-F238E27FC236}">
              <a16:creationId xmlns:a16="http://schemas.microsoft.com/office/drawing/2014/main" id="{D6A5EBAD-0E38-4416-9FAE-5C959A6A561F}"/>
            </a:ext>
          </a:extLst>
        </xdr:cNvPr>
        <xdr:cNvSpPr>
          <a:spLocks noChangeAspect="1" noChangeArrowheads="1"/>
        </xdr:cNvSpPr>
      </xdr:nvSpPr>
      <xdr:spPr bwMode="auto">
        <a:xfrm>
          <a:off x="7515225" y="297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749483</xdr:colOff>
      <xdr:row>0</xdr:row>
      <xdr:rowOff>0</xdr:rowOff>
    </xdr:from>
    <xdr:to>
      <xdr:col>10</xdr:col>
      <xdr:colOff>1738313</xdr:colOff>
      <xdr:row>0</xdr:row>
      <xdr:rowOff>1020536</xdr:rowOff>
    </xdr:to>
    <xdr:pic>
      <xdr:nvPicPr>
        <xdr:cNvPr id="10" name="Grafik 9">
          <a:extLst>
            <a:ext uri="{FF2B5EF4-FFF2-40B4-BE49-F238E27FC236}">
              <a16:creationId xmlns:a16="http://schemas.microsoft.com/office/drawing/2014/main" id="{F29F1E65-BBFF-4EF4-BCF5-72722DE633F2}"/>
            </a:ext>
          </a:extLst>
        </xdr:cNvPr>
        <xdr:cNvPicPr>
          <a:picLocks noChangeAspect="1"/>
        </xdr:cNvPicPr>
      </xdr:nvPicPr>
      <xdr:blipFill>
        <a:blip xmlns:r="http://schemas.openxmlformats.org/officeDocument/2006/relationships" r:embed="rId1"/>
        <a:stretch>
          <a:fillRect/>
        </a:stretch>
      </xdr:blipFill>
      <xdr:spPr>
        <a:xfrm>
          <a:off x="9026708" y="0"/>
          <a:ext cx="988830" cy="10205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38</xdr:col>
          <xdr:colOff>85725</xdr:colOff>
          <xdr:row>0</xdr:row>
          <xdr:rowOff>123825</xdr:rowOff>
        </xdr:from>
        <xdr:to>
          <xdr:col>39</xdr:col>
          <xdr:colOff>390525</xdr:colOff>
          <xdr:row>0</xdr:row>
          <xdr:rowOff>333375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9</xdr:col>
      <xdr:colOff>304800</xdr:colOff>
      <xdr:row>12</xdr:row>
      <xdr:rowOff>142875</xdr:rowOff>
    </xdr:to>
    <xdr:sp macro="" textlink="">
      <xdr:nvSpPr>
        <xdr:cNvPr id="2" name="AutoShape 4" descr="www.tirol.gv.at | Land Tirol">
          <a:extLst>
            <a:ext uri="{FF2B5EF4-FFF2-40B4-BE49-F238E27FC236}">
              <a16:creationId xmlns:a16="http://schemas.microsoft.com/office/drawing/2014/main" id="{B60A9689-F67F-440E-9858-0FDA539F0A5E}"/>
            </a:ext>
          </a:extLst>
        </xdr:cNvPr>
        <xdr:cNvSpPr>
          <a:spLocks noChangeAspect="1" noChangeArrowheads="1"/>
        </xdr:cNvSpPr>
      </xdr:nvSpPr>
      <xdr:spPr bwMode="auto">
        <a:xfrm>
          <a:off x="7515225" y="297180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3" name="AutoShape 5" descr="www.tirol.gv.at | Land Tirol">
          <a:extLst>
            <a:ext uri="{FF2B5EF4-FFF2-40B4-BE49-F238E27FC236}">
              <a16:creationId xmlns:a16="http://schemas.microsoft.com/office/drawing/2014/main" id="{D6FE7F49-9B14-433F-8FD6-108D187AA353}"/>
            </a:ext>
          </a:extLst>
        </xdr:cNvPr>
        <xdr:cNvSpPr>
          <a:spLocks noChangeAspect="1" noChangeArrowheads="1"/>
        </xdr:cNvSpPr>
      </xdr:nvSpPr>
      <xdr:spPr bwMode="auto">
        <a:xfrm>
          <a:off x="7515225" y="297180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4" name="AutoShape 6" descr="www.tirol.gv.at | Land Tirol">
          <a:extLst>
            <a:ext uri="{FF2B5EF4-FFF2-40B4-BE49-F238E27FC236}">
              <a16:creationId xmlns:a16="http://schemas.microsoft.com/office/drawing/2014/main" id="{4263062C-F649-44E8-9BEF-19D33E4584FD}"/>
            </a:ext>
          </a:extLst>
        </xdr:cNvPr>
        <xdr:cNvSpPr>
          <a:spLocks noChangeAspect="1" noChangeArrowheads="1"/>
        </xdr:cNvSpPr>
      </xdr:nvSpPr>
      <xdr:spPr bwMode="auto">
        <a:xfrm>
          <a:off x="7515225" y="297180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5" name="AutoShape 7" descr="www.tirol.gv.at | Land Tirol">
          <a:extLst>
            <a:ext uri="{FF2B5EF4-FFF2-40B4-BE49-F238E27FC236}">
              <a16:creationId xmlns:a16="http://schemas.microsoft.com/office/drawing/2014/main" id="{9C1DB208-0B4D-4EE6-AACC-8758D9A91EDE}"/>
            </a:ext>
          </a:extLst>
        </xdr:cNvPr>
        <xdr:cNvSpPr>
          <a:spLocks noChangeAspect="1" noChangeArrowheads="1"/>
        </xdr:cNvSpPr>
      </xdr:nvSpPr>
      <xdr:spPr bwMode="auto">
        <a:xfrm>
          <a:off x="7515225" y="297180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561975</xdr:colOff>
          <xdr:row>3</xdr:row>
          <xdr:rowOff>123825</xdr:rowOff>
        </xdr:from>
        <xdr:to>
          <xdr:col>0</xdr:col>
          <xdr:colOff>752475</xdr:colOff>
          <xdr:row>5</xdr:row>
          <xdr:rowOff>47625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5</xdr:row>
          <xdr:rowOff>0</xdr:rowOff>
        </xdr:from>
        <xdr:to>
          <xdr:col>0</xdr:col>
          <xdr:colOff>733425</xdr:colOff>
          <xdr:row>5</xdr:row>
          <xdr:rowOff>180975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0</xdr:colOff>
      <xdr:row>11</xdr:row>
      <xdr:rowOff>0</xdr:rowOff>
    </xdr:from>
    <xdr:to>
      <xdr:col>9</xdr:col>
      <xdr:colOff>304800</xdr:colOff>
      <xdr:row>12</xdr:row>
      <xdr:rowOff>133350</xdr:rowOff>
    </xdr:to>
    <xdr:sp macro="" textlink="">
      <xdr:nvSpPr>
        <xdr:cNvPr id="6" name="AutoShape 4" descr="www.tirol.gv.at | Land Tirol">
          <a:extLst>
            <a:ext uri="{FF2B5EF4-FFF2-40B4-BE49-F238E27FC236}">
              <a16:creationId xmlns:a16="http://schemas.microsoft.com/office/drawing/2014/main" id="{D80D31AC-D062-4E3F-BF0F-C14C8DB699C6}"/>
            </a:ext>
          </a:extLst>
        </xdr:cNvPr>
        <xdr:cNvSpPr>
          <a:spLocks noChangeAspect="1" noChangeArrowheads="1"/>
        </xdr:cNvSpPr>
      </xdr:nvSpPr>
      <xdr:spPr bwMode="auto">
        <a:xfrm>
          <a:off x="7515225" y="297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7" name="AutoShape 5" descr="www.tirol.gv.at | Land Tirol">
          <a:extLst>
            <a:ext uri="{FF2B5EF4-FFF2-40B4-BE49-F238E27FC236}">
              <a16:creationId xmlns:a16="http://schemas.microsoft.com/office/drawing/2014/main" id="{E33CF742-B9D8-4D5D-9DF6-D801428F94D5}"/>
            </a:ext>
          </a:extLst>
        </xdr:cNvPr>
        <xdr:cNvSpPr>
          <a:spLocks noChangeAspect="1" noChangeArrowheads="1"/>
        </xdr:cNvSpPr>
      </xdr:nvSpPr>
      <xdr:spPr bwMode="auto">
        <a:xfrm>
          <a:off x="7515225" y="297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8" name="AutoShape 6" descr="www.tirol.gv.at | Land Tirol">
          <a:extLst>
            <a:ext uri="{FF2B5EF4-FFF2-40B4-BE49-F238E27FC236}">
              <a16:creationId xmlns:a16="http://schemas.microsoft.com/office/drawing/2014/main" id="{FDE510F3-3561-4A81-9912-E814F2F8E369}"/>
            </a:ext>
          </a:extLst>
        </xdr:cNvPr>
        <xdr:cNvSpPr>
          <a:spLocks noChangeAspect="1" noChangeArrowheads="1"/>
        </xdr:cNvSpPr>
      </xdr:nvSpPr>
      <xdr:spPr bwMode="auto">
        <a:xfrm>
          <a:off x="7515225" y="297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9" name="AutoShape 7" descr="www.tirol.gv.at | Land Tirol">
          <a:extLst>
            <a:ext uri="{FF2B5EF4-FFF2-40B4-BE49-F238E27FC236}">
              <a16:creationId xmlns:a16="http://schemas.microsoft.com/office/drawing/2014/main" id="{E05FEFB1-1298-49B0-B0BC-0C8530C8F46E}"/>
            </a:ext>
          </a:extLst>
        </xdr:cNvPr>
        <xdr:cNvSpPr>
          <a:spLocks noChangeAspect="1" noChangeArrowheads="1"/>
        </xdr:cNvSpPr>
      </xdr:nvSpPr>
      <xdr:spPr bwMode="auto">
        <a:xfrm>
          <a:off x="7515225" y="297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749483</xdr:colOff>
      <xdr:row>0</xdr:row>
      <xdr:rowOff>0</xdr:rowOff>
    </xdr:from>
    <xdr:to>
      <xdr:col>10</xdr:col>
      <xdr:colOff>1738313</xdr:colOff>
      <xdr:row>0</xdr:row>
      <xdr:rowOff>1020536</xdr:rowOff>
    </xdr:to>
    <xdr:pic>
      <xdr:nvPicPr>
        <xdr:cNvPr id="10" name="Grafik 9">
          <a:extLst>
            <a:ext uri="{FF2B5EF4-FFF2-40B4-BE49-F238E27FC236}">
              <a16:creationId xmlns:a16="http://schemas.microsoft.com/office/drawing/2014/main" id="{A55EE307-3F3D-4A21-8806-3BFE8B991253}"/>
            </a:ext>
          </a:extLst>
        </xdr:cNvPr>
        <xdr:cNvPicPr>
          <a:picLocks noChangeAspect="1"/>
        </xdr:cNvPicPr>
      </xdr:nvPicPr>
      <xdr:blipFill>
        <a:blip xmlns:r="http://schemas.openxmlformats.org/officeDocument/2006/relationships" r:embed="rId1"/>
        <a:stretch>
          <a:fillRect/>
        </a:stretch>
      </xdr:blipFill>
      <xdr:spPr>
        <a:xfrm>
          <a:off x="9026708" y="0"/>
          <a:ext cx="988830" cy="10205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38</xdr:col>
          <xdr:colOff>85725</xdr:colOff>
          <xdr:row>0</xdr:row>
          <xdr:rowOff>123825</xdr:rowOff>
        </xdr:from>
        <xdr:to>
          <xdr:col>39</xdr:col>
          <xdr:colOff>390525</xdr:colOff>
          <xdr:row>0</xdr:row>
          <xdr:rowOff>333375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9</xdr:col>
      <xdr:colOff>304800</xdr:colOff>
      <xdr:row>12</xdr:row>
      <xdr:rowOff>142875</xdr:rowOff>
    </xdr:to>
    <xdr:sp macro="" textlink="">
      <xdr:nvSpPr>
        <xdr:cNvPr id="2" name="AutoShape 4" descr="www.tirol.gv.at | Land Tirol">
          <a:extLst>
            <a:ext uri="{FF2B5EF4-FFF2-40B4-BE49-F238E27FC236}">
              <a16:creationId xmlns:a16="http://schemas.microsoft.com/office/drawing/2014/main" id="{25426048-9FCD-40BF-8583-C5EBFFAE634E}"/>
            </a:ext>
          </a:extLst>
        </xdr:cNvPr>
        <xdr:cNvSpPr>
          <a:spLocks noChangeAspect="1" noChangeArrowheads="1"/>
        </xdr:cNvSpPr>
      </xdr:nvSpPr>
      <xdr:spPr bwMode="auto">
        <a:xfrm>
          <a:off x="7515225" y="297180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3" name="AutoShape 5" descr="www.tirol.gv.at | Land Tirol">
          <a:extLst>
            <a:ext uri="{FF2B5EF4-FFF2-40B4-BE49-F238E27FC236}">
              <a16:creationId xmlns:a16="http://schemas.microsoft.com/office/drawing/2014/main" id="{140D22AE-DCEA-4C6A-9992-60776402B5D0}"/>
            </a:ext>
          </a:extLst>
        </xdr:cNvPr>
        <xdr:cNvSpPr>
          <a:spLocks noChangeAspect="1" noChangeArrowheads="1"/>
        </xdr:cNvSpPr>
      </xdr:nvSpPr>
      <xdr:spPr bwMode="auto">
        <a:xfrm>
          <a:off x="7515225" y="297180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4" name="AutoShape 6" descr="www.tirol.gv.at | Land Tirol">
          <a:extLst>
            <a:ext uri="{FF2B5EF4-FFF2-40B4-BE49-F238E27FC236}">
              <a16:creationId xmlns:a16="http://schemas.microsoft.com/office/drawing/2014/main" id="{5FBC08AC-0D00-4BB6-B12B-223941CF4356}"/>
            </a:ext>
          </a:extLst>
        </xdr:cNvPr>
        <xdr:cNvSpPr>
          <a:spLocks noChangeAspect="1" noChangeArrowheads="1"/>
        </xdr:cNvSpPr>
      </xdr:nvSpPr>
      <xdr:spPr bwMode="auto">
        <a:xfrm>
          <a:off x="7515225" y="297180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5" name="AutoShape 7" descr="www.tirol.gv.at | Land Tirol">
          <a:extLst>
            <a:ext uri="{FF2B5EF4-FFF2-40B4-BE49-F238E27FC236}">
              <a16:creationId xmlns:a16="http://schemas.microsoft.com/office/drawing/2014/main" id="{4B4D84D1-CD90-4DF1-8AFF-671CE12207EF}"/>
            </a:ext>
          </a:extLst>
        </xdr:cNvPr>
        <xdr:cNvSpPr>
          <a:spLocks noChangeAspect="1" noChangeArrowheads="1"/>
        </xdr:cNvSpPr>
      </xdr:nvSpPr>
      <xdr:spPr bwMode="auto">
        <a:xfrm>
          <a:off x="7515225" y="297180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561975</xdr:colOff>
          <xdr:row>3</xdr:row>
          <xdr:rowOff>123825</xdr:rowOff>
        </xdr:from>
        <xdr:to>
          <xdr:col>0</xdr:col>
          <xdr:colOff>752475</xdr:colOff>
          <xdr:row>5</xdr:row>
          <xdr:rowOff>47625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5</xdr:row>
          <xdr:rowOff>0</xdr:rowOff>
        </xdr:from>
        <xdr:to>
          <xdr:col>0</xdr:col>
          <xdr:colOff>733425</xdr:colOff>
          <xdr:row>5</xdr:row>
          <xdr:rowOff>180975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0</xdr:colOff>
      <xdr:row>11</xdr:row>
      <xdr:rowOff>0</xdr:rowOff>
    </xdr:from>
    <xdr:to>
      <xdr:col>9</xdr:col>
      <xdr:colOff>304800</xdr:colOff>
      <xdr:row>12</xdr:row>
      <xdr:rowOff>133350</xdr:rowOff>
    </xdr:to>
    <xdr:sp macro="" textlink="">
      <xdr:nvSpPr>
        <xdr:cNvPr id="6" name="AutoShape 4" descr="www.tirol.gv.at | Land Tirol">
          <a:extLst>
            <a:ext uri="{FF2B5EF4-FFF2-40B4-BE49-F238E27FC236}">
              <a16:creationId xmlns:a16="http://schemas.microsoft.com/office/drawing/2014/main" id="{E64CAB63-A218-4DD2-A787-E967B14E1822}"/>
            </a:ext>
          </a:extLst>
        </xdr:cNvPr>
        <xdr:cNvSpPr>
          <a:spLocks noChangeAspect="1" noChangeArrowheads="1"/>
        </xdr:cNvSpPr>
      </xdr:nvSpPr>
      <xdr:spPr bwMode="auto">
        <a:xfrm>
          <a:off x="7515225" y="297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7" name="AutoShape 5" descr="www.tirol.gv.at | Land Tirol">
          <a:extLst>
            <a:ext uri="{FF2B5EF4-FFF2-40B4-BE49-F238E27FC236}">
              <a16:creationId xmlns:a16="http://schemas.microsoft.com/office/drawing/2014/main" id="{11A67D08-02AE-4291-A631-06AB94E7CD1D}"/>
            </a:ext>
          </a:extLst>
        </xdr:cNvPr>
        <xdr:cNvSpPr>
          <a:spLocks noChangeAspect="1" noChangeArrowheads="1"/>
        </xdr:cNvSpPr>
      </xdr:nvSpPr>
      <xdr:spPr bwMode="auto">
        <a:xfrm>
          <a:off x="7515225" y="297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8" name="AutoShape 6" descr="www.tirol.gv.at | Land Tirol">
          <a:extLst>
            <a:ext uri="{FF2B5EF4-FFF2-40B4-BE49-F238E27FC236}">
              <a16:creationId xmlns:a16="http://schemas.microsoft.com/office/drawing/2014/main" id="{6D54B3FB-09E0-4A7A-BB46-0A82A9AF2D69}"/>
            </a:ext>
          </a:extLst>
        </xdr:cNvPr>
        <xdr:cNvSpPr>
          <a:spLocks noChangeAspect="1" noChangeArrowheads="1"/>
        </xdr:cNvSpPr>
      </xdr:nvSpPr>
      <xdr:spPr bwMode="auto">
        <a:xfrm>
          <a:off x="7515225" y="297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9" name="AutoShape 7" descr="www.tirol.gv.at | Land Tirol">
          <a:extLst>
            <a:ext uri="{FF2B5EF4-FFF2-40B4-BE49-F238E27FC236}">
              <a16:creationId xmlns:a16="http://schemas.microsoft.com/office/drawing/2014/main" id="{321735F3-57F3-42F2-AA1A-D89E7BD216C6}"/>
            </a:ext>
          </a:extLst>
        </xdr:cNvPr>
        <xdr:cNvSpPr>
          <a:spLocks noChangeAspect="1" noChangeArrowheads="1"/>
        </xdr:cNvSpPr>
      </xdr:nvSpPr>
      <xdr:spPr bwMode="auto">
        <a:xfrm>
          <a:off x="7515225" y="297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749483</xdr:colOff>
      <xdr:row>0</xdr:row>
      <xdr:rowOff>0</xdr:rowOff>
    </xdr:from>
    <xdr:to>
      <xdr:col>10</xdr:col>
      <xdr:colOff>1738313</xdr:colOff>
      <xdr:row>0</xdr:row>
      <xdr:rowOff>1020536</xdr:rowOff>
    </xdr:to>
    <xdr:pic>
      <xdr:nvPicPr>
        <xdr:cNvPr id="10" name="Grafik 9">
          <a:extLst>
            <a:ext uri="{FF2B5EF4-FFF2-40B4-BE49-F238E27FC236}">
              <a16:creationId xmlns:a16="http://schemas.microsoft.com/office/drawing/2014/main" id="{308DE3F1-1171-4A78-B8F3-CF2FB398B062}"/>
            </a:ext>
          </a:extLst>
        </xdr:cNvPr>
        <xdr:cNvPicPr>
          <a:picLocks noChangeAspect="1"/>
        </xdr:cNvPicPr>
      </xdr:nvPicPr>
      <xdr:blipFill>
        <a:blip xmlns:r="http://schemas.openxmlformats.org/officeDocument/2006/relationships" r:embed="rId1"/>
        <a:stretch>
          <a:fillRect/>
        </a:stretch>
      </xdr:blipFill>
      <xdr:spPr>
        <a:xfrm>
          <a:off x="9026708" y="0"/>
          <a:ext cx="988830" cy="10205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38</xdr:col>
          <xdr:colOff>85725</xdr:colOff>
          <xdr:row>0</xdr:row>
          <xdr:rowOff>123825</xdr:rowOff>
        </xdr:from>
        <xdr:to>
          <xdr:col>39</xdr:col>
          <xdr:colOff>390525</xdr:colOff>
          <xdr:row>0</xdr:row>
          <xdr:rowOff>333375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36668-9FD7-41F2-B084-4BFA202378FD}">
  <dimension ref="A1:L53"/>
  <sheetViews>
    <sheetView tabSelected="1" zoomScale="145" zoomScaleNormal="145" workbookViewId="0">
      <selection activeCell="H16" sqref="H16"/>
    </sheetView>
  </sheetViews>
  <sheetFormatPr baseColWidth="10" defaultRowHeight="12.75" x14ac:dyDescent="0.2"/>
  <sheetData>
    <row r="1" spans="1:12" ht="18" customHeight="1" x14ac:dyDescent="0.2">
      <c r="A1" s="127" t="s">
        <v>28</v>
      </c>
      <c r="B1" s="127"/>
      <c r="C1" s="127"/>
      <c r="D1" s="127"/>
      <c r="E1" s="127"/>
      <c r="F1" s="127"/>
      <c r="G1" s="127"/>
      <c r="H1" s="127"/>
      <c r="I1" s="109"/>
      <c r="J1" s="109"/>
      <c r="K1" s="109"/>
      <c r="L1" s="109"/>
    </row>
    <row r="2" spans="1:12" ht="12.75" customHeight="1" x14ac:dyDescent="0.2">
      <c r="A2" s="127"/>
      <c r="B2" s="127"/>
      <c r="C2" s="127"/>
      <c r="D2" s="127"/>
      <c r="E2" s="127"/>
      <c r="F2" s="127"/>
      <c r="G2" s="127"/>
      <c r="H2" s="127"/>
      <c r="I2" s="109"/>
      <c r="J2" s="109"/>
      <c r="K2" s="109"/>
      <c r="L2" s="109"/>
    </row>
    <row r="3" spans="1:12" ht="12.75" customHeight="1" x14ac:dyDescent="0.2">
      <c r="A3" s="127"/>
      <c r="B3" s="127"/>
      <c r="C3" s="127"/>
      <c r="D3" s="127"/>
      <c r="E3" s="127"/>
      <c r="F3" s="127"/>
      <c r="G3" s="127"/>
      <c r="H3" s="127"/>
      <c r="I3" s="109"/>
      <c r="J3" s="109"/>
      <c r="K3" s="109"/>
      <c r="L3" s="109"/>
    </row>
    <row r="4" spans="1:12" ht="12.75" customHeight="1" x14ac:dyDescent="0.2">
      <c r="A4" s="127"/>
      <c r="B4" s="127"/>
      <c r="C4" s="127"/>
      <c r="D4" s="127"/>
      <c r="E4" s="127"/>
      <c r="F4" s="127"/>
      <c r="G4" s="127"/>
      <c r="H4" s="127"/>
      <c r="I4" s="109"/>
      <c r="J4" s="109"/>
      <c r="K4" s="109"/>
      <c r="L4" s="109"/>
    </row>
    <row r="5" spans="1:12" ht="12.75" customHeight="1" x14ac:dyDescent="0.2">
      <c r="A5" s="127"/>
      <c r="B5" s="127"/>
      <c r="C5" s="127"/>
      <c r="D5" s="127"/>
      <c r="E5" s="127"/>
      <c r="F5" s="127"/>
      <c r="G5" s="127"/>
      <c r="H5" s="127"/>
      <c r="I5" s="109"/>
      <c r="J5" s="109"/>
      <c r="K5" s="109"/>
      <c r="L5" s="109"/>
    </row>
    <row r="6" spans="1:12" ht="12.75" customHeight="1" x14ac:dyDescent="0.2">
      <c r="A6" s="127"/>
      <c r="B6" s="127"/>
      <c r="C6" s="127"/>
      <c r="D6" s="127"/>
      <c r="E6" s="127"/>
      <c r="F6" s="127"/>
      <c r="G6" s="127"/>
      <c r="H6" s="127"/>
      <c r="I6" s="109"/>
      <c r="J6" s="109"/>
      <c r="K6" s="109"/>
      <c r="L6" s="109"/>
    </row>
    <row r="7" spans="1:12" ht="12.75" customHeight="1" x14ac:dyDescent="0.2">
      <c r="A7" s="127"/>
      <c r="B7" s="127"/>
      <c r="C7" s="127"/>
      <c r="D7" s="127"/>
      <c r="E7" s="127"/>
      <c r="F7" s="127"/>
      <c r="G7" s="127"/>
      <c r="H7" s="127"/>
      <c r="I7" s="109"/>
      <c r="J7" s="109"/>
      <c r="K7" s="109"/>
      <c r="L7" s="109"/>
    </row>
    <row r="8" spans="1:12" ht="13.5" thickBot="1" x14ac:dyDescent="0.25"/>
    <row r="9" spans="1:12" ht="14.25" thickTop="1" thickBot="1" x14ac:dyDescent="0.25">
      <c r="A9" s="101" t="s">
        <v>2</v>
      </c>
      <c r="B9" s="102"/>
      <c r="C9" s="102"/>
      <c r="D9" s="102"/>
      <c r="E9" s="102"/>
      <c r="F9" s="102"/>
      <c r="G9" s="103" t="s">
        <v>3</v>
      </c>
      <c r="H9" s="104" t="s">
        <v>31</v>
      </c>
    </row>
    <row r="10" spans="1:12" ht="13.5" thickTop="1" x14ac:dyDescent="0.2">
      <c r="A10" s="125" t="s">
        <v>34</v>
      </c>
      <c r="B10" s="125"/>
      <c r="C10" s="125"/>
      <c r="D10" s="125"/>
      <c r="E10" s="125"/>
      <c r="F10" s="125"/>
      <c r="G10" s="125"/>
      <c r="H10" s="126"/>
    </row>
    <row r="11" spans="1:12" x14ac:dyDescent="0.2">
      <c r="A11" s="116" t="s">
        <v>32</v>
      </c>
      <c r="B11" s="116"/>
      <c r="C11" s="116"/>
      <c r="D11" s="116"/>
      <c r="E11" s="116"/>
      <c r="F11" s="116"/>
      <c r="G11" s="105">
        <f>'Organisation 1'!K25</f>
        <v>0</v>
      </c>
      <c r="H11" s="106">
        <f>IFERROR(G11/$G$52, 0)</f>
        <v>0</v>
      </c>
    </row>
    <row r="12" spans="1:12" x14ac:dyDescent="0.2">
      <c r="A12" s="116" t="s">
        <v>4</v>
      </c>
      <c r="B12" s="116"/>
      <c r="C12" s="116"/>
      <c r="D12" s="116"/>
      <c r="E12" s="116"/>
      <c r="F12" s="116"/>
      <c r="G12" s="105">
        <f>'Organisation 1'!K49</f>
        <v>0</v>
      </c>
      <c r="H12" s="106">
        <f t="shared" ref="H12:H15" si="0">IFERROR(G12/$G$52, 0)</f>
        <v>0</v>
      </c>
    </row>
    <row r="13" spans="1:12" x14ac:dyDescent="0.2">
      <c r="A13" s="116" t="s">
        <v>7</v>
      </c>
      <c r="B13" s="116"/>
      <c r="C13" s="116"/>
      <c r="D13" s="116"/>
      <c r="E13" s="116"/>
      <c r="F13" s="116"/>
      <c r="G13" s="105">
        <f>'Organisation 1'!K62</f>
        <v>0</v>
      </c>
      <c r="H13" s="106">
        <f t="shared" si="0"/>
        <v>0</v>
      </c>
    </row>
    <row r="14" spans="1:12" x14ac:dyDescent="0.2">
      <c r="A14" s="119" t="s">
        <v>8</v>
      </c>
      <c r="B14" s="120"/>
      <c r="C14" s="120"/>
      <c r="D14" s="120"/>
      <c r="E14" s="120"/>
      <c r="F14" s="121"/>
      <c r="G14" s="105">
        <f>'Organisation 1'!K78</f>
        <v>0</v>
      </c>
      <c r="H14" s="106">
        <f t="shared" si="0"/>
        <v>0</v>
      </c>
    </row>
    <row r="15" spans="1:12" x14ac:dyDescent="0.2">
      <c r="A15" s="120" t="s">
        <v>35</v>
      </c>
      <c r="B15" s="120"/>
      <c r="C15" s="120"/>
      <c r="D15" s="120"/>
      <c r="E15" s="120"/>
      <c r="F15" s="121"/>
      <c r="G15" s="105">
        <f>'Organisation 1'!K88</f>
        <v>0</v>
      </c>
      <c r="H15" s="106">
        <f t="shared" si="0"/>
        <v>0</v>
      </c>
    </row>
    <row r="16" spans="1:12" ht="13.5" thickBot="1" x14ac:dyDescent="0.25">
      <c r="A16" s="122" t="s">
        <v>33</v>
      </c>
      <c r="B16" s="122"/>
      <c r="C16" s="122"/>
      <c r="D16" s="122"/>
      <c r="E16" s="122"/>
      <c r="F16" s="122"/>
      <c r="G16" s="107">
        <f>SUM(G11:G15)</f>
        <v>0</v>
      </c>
      <c r="H16" s="108">
        <f>IFERROR(G16/$G$52, 0)</f>
        <v>0</v>
      </c>
    </row>
    <row r="17" spans="1:8" ht="13.5" thickTop="1" x14ac:dyDescent="0.2">
      <c r="A17" s="125" t="s">
        <v>36</v>
      </c>
      <c r="B17" s="125"/>
      <c r="C17" s="125"/>
      <c r="D17" s="125"/>
      <c r="E17" s="125"/>
      <c r="F17" s="125"/>
      <c r="G17" s="125"/>
      <c r="H17" s="126"/>
    </row>
    <row r="18" spans="1:8" x14ac:dyDescent="0.2">
      <c r="A18" s="116" t="s">
        <v>32</v>
      </c>
      <c r="B18" s="116"/>
      <c r="C18" s="116"/>
      <c r="D18" s="116"/>
      <c r="E18" s="116"/>
      <c r="F18" s="116"/>
      <c r="G18" s="105">
        <f>'Organisation 2'!K25</f>
        <v>0</v>
      </c>
      <c r="H18" s="106">
        <f>IFERROR(G18/$G$52, 0)</f>
        <v>0</v>
      </c>
    </row>
    <row r="19" spans="1:8" x14ac:dyDescent="0.2">
      <c r="A19" s="116" t="s">
        <v>4</v>
      </c>
      <c r="B19" s="116"/>
      <c r="C19" s="116"/>
      <c r="D19" s="116"/>
      <c r="E19" s="116"/>
      <c r="F19" s="116"/>
      <c r="G19" s="105">
        <f>'Organisation 2'!K49</f>
        <v>0</v>
      </c>
      <c r="H19" s="106">
        <f t="shared" ref="H19:H22" si="1">IFERROR(G19/$G$52, 0)</f>
        <v>0</v>
      </c>
    </row>
    <row r="20" spans="1:8" x14ac:dyDescent="0.2">
      <c r="A20" s="116" t="s">
        <v>7</v>
      </c>
      <c r="B20" s="116"/>
      <c r="C20" s="116"/>
      <c r="D20" s="116"/>
      <c r="E20" s="116"/>
      <c r="F20" s="116"/>
      <c r="G20" s="105">
        <f>'Organisation 2'!K62</f>
        <v>0</v>
      </c>
      <c r="H20" s="106">
        <f t="shared" si="1"/>
        <v>0</v>
      </c>
    </row>
    <row r="21" spans="1:8" x14ac:dyDescent="0.2">
      <c r="A21" s="119" t="s">
        <v>8</v>
      </c>
      <c r="B21" s="120"/>
      <c r="C21" s="120"/>
      <c r="D21" s="120"/>
      <c r="E21" s="120"/>
      <c r="F21" s="121"/>
      <c r="G21" s="105">
        <f>'Organisation 2'!K78</f>
        <v>0</v>
      </c>
      <c r="H21" s="106">
        <f t="shared" si="1"/>
        <v>0</v>
      </c>
    </row>
    <row r="22" spans="1:8" x14ac:dyDescent="0.2">
      <c r="A22" s="120" t="s">
        <v>35</v>
      </c>
      <c r="B22" s="120"/>
      <c r="C22" s="120"/>
      <c r="D22" s="120"/>
      <c r="E22" s="120"/>
      <c r="F22" s="121"/>
      <c r="G22" s="105">
        <f>'Organisation 2'!K88</f>
        <v>0</v>
      </c>
      <c r="H22" s="106">
        <f t="shared" si="1"/>
        <v>0</v>
      </c>
    </row>
    <row r="23" spans="1:8" ht="13.5" thickBot="1" x14ac:dyDescent="0.25">
      <c r="A23" s="122" t="s">
        <v>33</v>
      </c>
      <c r="B23" s="122"/>
      <c r="C23" s="122"/>
      <c r="D23" s="122"/>
      <c r="E23" s="122"/>
      <c r="F23" s="122"/>
      <c r="G23" s="107">
        <f>SUM(G18:G22)</f>
        <v>0</v>
      </c>
      <c r="H23" s="108">
        <f>IFERROR(G23/$G$52, 0)</f>
        <v>0</v>
      </c>
    </row>
    <row r="24" spans="1:8" ht="13.5" thickTop="1" x14ac:dyDescent="0.2">
      <c r="A24" s="125" t="s">
        <v>37</v>
      </c>
      <c r="B24" s="125"/>
      <c r="C24" s="125"/>
      <c r="D24" s="125"/>
      <c r="E24" s="125"/>
      <c r="F24" s="125"/>
      <c r="G24" s="125"/>
      <c r="H24" s="126"/>
    </row>
    <row r="25" spans="1:8" x14ac:dyDescent="0.2">
      <c r="A25" s="116" t="s">
        <v>32</v>
      </c>
      <c r="B25" s="116"/>
      <c r="C25" s="116"/>
      <c r="D25" s="116"/>
      <c r="E25" s="116"/>
      <c r="F25" s="116"/>
      <c r="G25" s="105">
        <f>'Organisation 3'!K25</f>
        <v>0</v>
      </c>
      <c r="H25" s="106">
        <f>IFERROR(G25/$G$52, 0)</f>
        <v>0</v>
      </c>
    </row>
    <row r="26" spans="1:8" x14ac:dyDescent="0.2">
      <c r="A26" s="116" t="s">
        <v>4</v>
      </c>
      <c r="B26" s="116"/>
      <c r="C26" s="116"/>
      <c r="D26" s="116"/>
      <c r="E26" s="116"/>
      <c r="F26" s="116"/>
      <c r="G26" s="105">
        <f>'Organisation 3'!K49</f>
        <v>0</v>
      </c>
      <c r="H26" s="106">
        <f t="shared" ref="H26:H29" si="2">IFERROR(G26/$G$52, 0)</f>
        <v>0</v>
      </c>
    </row>
    <row r="27" spans="1:8" x14ac:dyDescent="0.2">
      <c r="A27" s="116" t="s">
        <v>7</v>
      </c>
      <c r="B27" s="116"/>
      <c r="C27" s="116"/>
      <c r="D27" s="116"/>
      <c r="E27" s="116"/>
      <c r="F27" s="116"/>
      <c r="G27" s="105">
        <f>'Organisation 3'!K62</f>
        <v>0</v>
      </c>
      <c r="H27" s="106">
        <f t="shared" si="2"/>
        <v>0</v>
      </c>
    </row>
    <row r="28" spans="1:8" x14ac:dyDescent="0.2">
      <c r="A28" s="119" t="s">
        <v>8</v>
      </c>
      <c r="B28" s="120"/>
      <c r="C28" s="120"/>
      <c r="D28" s="120"/>
      <c r="E28" s="120"/>
      <c r="F28" s="121"/>
      <c r="G28" s="105">
        <f>'Organisation 3'!K78</f>
        <v>0</v>
      </c>
      <c r="H28" s="106">
        <f t="shared" si="2"/>
        <v>0</v>
      </c>
    </row>
    <row r="29" spans="1:8" x14ac:dyDescent="0.2">
      <c r="A29" s="120" t="s">
        <v>35</v>
      </c>
      <c r="B29" s="120"/>
      <c r="C29" s="120"/>
      <c r="D29" s="120"/>
      <c r="E29" s="120"/>
      <c r="F29" s="121"/>
      <c r="G29" s="105">
        <f>'Organisation 3'!K88</f>
        <v>0</v>
      </c>
      <c r="H29" s="106">
        <f t="shared" si="2"/>
        <v>0</v>
      </c>
    </row>
    <row r="30" spans="1:8" ht="13.5" thickBot="1" x14ac:dyDescent="0.25">
      <c r="A30" s="122" t="s">
        <v>33</v>
      </c>
      <c r="B30" s="122"/>
      <c r="C30" s="122"/>
      <c r="D30" s="122"/>
      <c r="E30" s="122"/>
      <c r="F30" s="122"/>
      <c r="G30" s="107">
        <f t="shared" ref="G30" si="3">SUM(G25:G29)</f>
        <v>0</v>
      </c>
      <c r="H30" s="108">
        <f>IFERROR(G30/$G$52, 0)</f>
        <v>0</v>
      </c>
    </row>
    <row r="31" spans="1:8" ht="13.5" thickTop="1" x14ac:dyDescent="0.2">
      <c r="A31" s="125" t="s">
        <v>38</v>
      </c>
      <c r="B31" s="125"/>
      <c r="C31" s="125"/>
      <c r="D31" s="125"/>
      <c r="E31" s="125"/>
      <c r="F31" s="125"/>
      <c r="G31" s="125"/>
      <c r="H31" s="126"/>
    </row>
    <row r="32" spans="1:8" x14ac:dyDescent="0.2">
      <c r="A32" s="116" t="s">
        <v>32</v>
      </c>
      <c r="B32" s="116"/>
      <c r="C32" s="116"/>
      <c r="D32" s="116"/>
      <c r="E32" s="116"/>
      <c r="F32" s="116"/>
      <c r="G32" s="105">
        <f>'Organisation 4'!K25</f>
        <v>0</v>
      </c>
      <c r="H32" s="106">
        <f>IFERROR(G32/$G$52, 0)</f>
        <v>0</v>
      </c>
    </row>
    <row r="33" spans="1:8" x14ac:dyDescent="0.2">
      <c r="A33" s="116" t="s">
        <v>4</v>
      </c>
      <c r="B33" s="116"/>
      <c r="C33" s="116"/>
      <c r="D33" s="116"/>
      <c r="E33" s="116"/>
      <c r="F33" s="116"/>
      <c r="G33" s="105">
        <f>'Organisation 4'!K49</f>
        <v>0</v>
      </c>
      <c r="H33" s="106">
        <f t="shared" ref="H33:H37" si="4">IFERROR(G33/$G$52, 0)</f>
        <v>0</v>
      </c>
    </row>
    <row r="34" spans="1:8" x14ac:dyDescent="0.2">
      <c r="A34" s="116" t="s">
        <v>7</v>
      </c>
      <c r="B34" s="116"/>
      <c r="C34" s="116"/>
      <c r="D34" s="116"/>
      <c r="E34" s="116"/>
      <c r="F34" s="116"/>
      <c r="G34" s="105">
        <f>'Organisation 4'!K62</f>
        <v>0</v>
      </c>
      <c r="H34" s="106">
        <f t="shared" si="4"/>
        <v>0</v>
      </c>
    </row>
    <row r="35" spans="1:8" x14ac:dyDescent="0.2">
      <c r="A35" s="119" t="s">
        <v>8</v>
      </c>
      <c r="B35" s="120"/>
      <c r="C35" s="120"/>
      <c r="D35" s="120"/>
      <c r="E35" s="120"/>
      <c r="F35" s="121"/>
      <c r="G35" s="105">
        <f>'Organisation 4'!K78</f>
        <v>0</v>
      </c>
      <c r="H35" s="106">
        <f t="shared" si="4"/>
        <v>0</v>
      </c>
    </row>
    <row r="36" spans="1:8" x14ac:dyDescent="0.2">
      <c r="A36" s="120" t="s">
        <v>35</v>
      </c>
      <c r="B36" s="120"/>
      <c r="C36" s="120"/>
      <c r="D36" s="120"/>
      <c r="E36" s="120"/>
      <c r="F36" s="121"/>
      <c r="G36" s="105">
        <f>'Organisation 4'!K88</f>
        <v>0</v>
      </c>
      <c r="H36" s="106">
        <f t="shared" si="4"/>
        <v>0</v>
      </c>
    </row>
    <row r="37" spans="1:8" ht="13.5" thickBot="1" x14ac:dyDescent="0.25">
      <c r="A37" s="122" t="s">
        <v>33</v>
      </c>
      <c r="B37" s="122"/>
      <c r="C37" s="122"/>
      <c r="D37" s="122"/>
      <c r="E37" s="122"/>
      <c r="F37" s="122"/>
      <c r="G37" s="107">
        <f t="shared" ref="G37" si="5">SUM(G32:G36)</f>
        <v>0</v>
      </c>
      <c r="H37" s="108">
        <f t="shared" si="4"/>
        <v>0</v>
      </c>
    </row>
    <row r="38" spans="1:8" ht="13.5" thickTop="1" x14ac:dyDescent="0.2">
      <c r="A38" s="125" t="s">
        <v>39</v>
      </c>
      <c r="B38" s="125"/>
      <c r="C38" s="125"/>
      <c r="D38" s="125"/>
      <c r="E38" s="125"/>
      <c r="F38" s="125"/>
      <c r="G38" s="125"/>
      <c r="H38" s="126"/>
    </row>
    <row r="39" spans="1:8" x14ac:dyDescent="0.2">
      <c r="A39" s="116" t="s">
        <v>32</v>
      </c>
      <c r="B39" s="116"/>
      <c r="C39" s="116"/>
      <c r="D39" s="116"/>
      <c r="E39" s="116"/>
      <c r="F39" s="116"/>
      <c r="G39" s="105">
        <f>'Organisation 5'!K25</f>
        <v>0</v>
      </c>
      <c r="H39" s="106">
        <f>IFERROR(G39/$G$52, 0)</f>
        <v>0</v>
      </c>
    </row>
    <row r="40" spans="1:8" x14ac:dyDescent="0.2">
      <c r="A40" s="116" t="s">
        <v>4</v>
      </c>
      <c r="B40" s="116"/>
      <c r="C40" s="116"/>
      <c r="D40" s="116"/>
      <c r="E40" s="116"/>
      <c r="F40" s="116"/>
      <c r="G40" s="105">
        <f>'Organisation 5'!K49</f>
        <v>0</v>
      </c>
      <c r="H40" s="106">
        <f t="shared" ref="H40:H44" si="6">IFERROR(G40/$G$52, 0)</f>
        <v>0</v>
      </c>
    </row>
    <row r="41" spans="1:8" x14ac:dyDescent="0.2">
      <c r="A41" s="116" t="s">
        <v>7</v>
      </c>
      <c r="B41" s="116"/>
      <c r="C41" s="116"/>
      <c r="D41" s="116"/>
      <c r="E41" s="116"/>
      <c r="F41" s="116"/>
      <c r="G41" s="105">
        <f>'Organisation 5'!K62</f>
        <v>0</v>
      </c>
      <c r="H41" s="106">
        <f t="shared" si="6"/>
        <v>0</v>
      </c>
    </row>
    <row r="42" spans="1:8" x14ac:dyDescent="0.2">
      <c r="A42" s="119" t="s">
        <v>8</v>
      </c>
      <c r="B42" s="120"/>
      <c r="C42" s="120"/>
      <c r="D42" s="120"/>
      <c r="E42" s="120"/>
      <c r="F42" s="121"/>
      <c r="G42" s="105">
        <f>'Organisation 5'!K78</f>
        <v>0</v>
      </c>
      <c r="H42" s="106">
        <f t="shared" si="6"/>
        <v>0</v>
      </c>
    </row>
    <row r="43" spans="1:8" x14ac:dyDescent="0.2">
      <c r="A43" s="120" t="s">
        <v>35</v>
      </c>
      <c r="B43" s="120"/>
      <c r="C43" s="120"/>
      <c r="D43" s="120"/>
      <c r="E43" s="120"/>
      <c r="F43" s="121"/>
      <c r="G43" s="105">
        <f>'Organisation 5'!K88</f>
        <v>0</v>
      </c>
      <c r="H43" s="106">
        <f t="shared" si="6"/>
        <v>0</v>
      </c>
    </row>
    <row r="44" spans="1:8" ht="13.5" thickBot="1" x14ac:dyDescent="0.25">
      <c r="A44" s="122" t="s">
        <v>33</v>
      </c>
      <c r="B44" s="122"/>
      <c r="C44" s="122"/>
      <c r="D44" s="122"/>
      <c r="E44" s="122"/>
      <c r="F44" s="122"/>
      <c r="G44" s="107">
        <f>SUM(G39:G43)</f>
        <v>0</v>
      </c>
      <c r="H44" s="108">
        <f t="shared" si="6"/>
        <v>0</v>
      </c>
    </row>
    <row r="45" spans="1:8" ht="14.25" thickTop="1" thickBot="1" x14ac:dyDescent="0.25"/>
    <row r="46" spans="1:8" ht="15.75" thickTop="1" x14ac:dyDescent="0.25">
      <c r="A46" s="123" t="s">
        <v>12</v>
      </c>
      <c r="B46" s="124"/>
      <c r="C46" s="124"/>
      <c r="D46" s="124"/>
      <c r="E46" s="124"/>
      <c r="F46" s="124"/>
      <c r="G46" s="110" t="s">
        <v>3</v>
      </c>
      <c r="H46" s="111" t="s">
        <v>31</v>
      </c>
    </row>
    <row r="47" spans="1:8" x14ac:dyDescent="0.2">
      <c r="A47" s="115" t="s">
        <v>40</v>
      </c>
      <c r="B47" s="116"/>
      <c r="C47" s="116"/>
      <c r="D47" s="116"/>
      <c r="E47" s="116"/>
      <c r="F47" s="116"/>
      <c r="G47" s="105">
        <f>'Organisation 1'!U7</f>
        <v>0</v>
      </c>
      <c r="H47" s="112">
        <f>IFERROR(G47/$G$52, 0)</f>
        <v>0</v>
      </c>
    </row>
    <row r="48" spans="1:8" x14ac:dyDescent="0.2">
      <c r="A48" s="115" t="s">
        <v>41</v>
      </c>
      <c r="B48" s="116"/>
      <c r="C48" s="116"/>
      <c r="D48" s="116"/>
      <c r="E48" s="116"/>
      <c r="F48" s="116"/>
      <c r="G48" s="105">
        <f>'Organisation 2'!U7</f>
        <v>0</v>
      </c>
      <c r="H48" s="112">
        <f t="shared" ref="H48:H51" si="7">IFERROR(G48/$G$52, 0)</f>
        <v>0</v>
      </c>
    </row>
    <row r="49" spans="1:8" x14ac:dyDescent="0.2">
      <c r="A49" s="115" t="s">
        <v>42</v>
      </c>
      <c r="B49" s="116"/>
      <c r="C49" s="116"/>
      <c r="D49" s="116"/>
      <c r="E49" s="116"/>
      <c r="F49" s="116"/>
      <c r="G49" s="105">
        <f>'Organisation 3'!U7</f>
        <v>0</v>
      </c>
      <c r="H49" s="112">
        <f t="shared" si="7"/>
        <v>0</v>
      </c>
    </row>
    <row r="50" spans="1:8" x14ac:dyDescent="0.2">
      <c r="A50" s="115" t="s">
        <v>43</v>
      </c>
      <c r="B50" s="116"/>
      <c r="C50" s="116"/>
      <c r="D50" s="116"/>
      <c r="E50" s="116"/>
      <c r="F50" s="116"/>
      <c r="G50" s="105">
        <f>'Organisation 4'!U7</f>
        <v>0</v>
      </c>
      <c r="H50" s="112">
        <f t="shared" si="7"/>
        <v>0</v>
      </c>
    </row>
    <row r="51" spans="1:8" x14ac:dyDescent="0.2">
      <c r="A51" s="115" t="s">
        <v>44</v>
      </c>
      <c r="B51" s="116"/>
      <c r="C51" s="116"/>
      <c r="D51" s="116"/>
      <c r="E51" s="116"/>
      <c r="F51" s="116"/>
      <c r="G51" s="105">
        <f>'Organisation 5'!U7</f>
        <v>0</v>
      </c>
      <c r="H51" s="112">
        <f t="shared" si="7"/>
        <v>0</v>
      </c>
    </row>
    <row r="52" spans="1:8" ht="13.5" thickBot="1" x14ac:dyDescent="0.25">
      <c r="A52" s="117" t="s">
        <v>45</v>
      </c>
      <c r="B52" s="118"/>
      <c r="C52" s="118"/>
      <c r="D52" s="118"/>
      <c r="E52" s="118"/>
      <c r="F52" s="118"/>
      <c r="G52" s="113">
        <f>MIN(SUM(G46:G51), 200000)</f>
        <v>0</v>
      </c>
      <c r="H52" s="114">
        <f>SUM(H46:H51)</f>
        <v>0</v>
      </c>
    </row>
    <row r="53" spans="1:8" ht="13.5" thickTop="1" x14ac:dyDescent="0.2"/>
  </sheetData>
  <mergeCells count="43">
    <mergeCell ref="A1:H7"/>
    <mergeCell ref="A14:F14"/>
    <mergeCell ref="A15:F15"/>
    <mergeCell ref="A22:F22"/>
    <mergeCell ref="A10:H10"/>
    <mergeCell ref="A11:F11"/>
    <mergeCell ref="A12:F12"/>
    <mergeCell ref="A13:F13"/>
    <mergeCell ref="A16:F16"/>
    <mergeCell ref="A17:H17"/>
    <mergeCell ref="A18:F18"/>
    <mergeCell ref="A19:F19"/>
    <mergeCell ref="A20:F20"/>
    <mergeCell ref="A21:F21"/>
    <mergeCell ref="A34:F34"/>
    <mergeCell ref="A23:F23"/>
    <mergeCell ref="A24:H24"/>
    <mergeCell ref="A25:F25"/>
    <mergeCell ref="A26:F26"/>
    <mergeCell ref="A27:F27"/>
    <mergeCell ref="A28:F28"/>
    <mergeCell ref="A29:F29"/>
    <mergeCell ref="A30:F30"/>
    <mergeCell ref="A31:H31"/>
    <mergeCell ref="A32:F32"/>
    <mergeCell ref="A33:F33"/>
    <mergeCell ref="A47:F47"/>
    <mergeCell ref="A35:F35"/>
    <mergeCell ref="A36:F36"/>
    <mergeCell ref="A37:F37"/>
    <mergeCell ref="A38:H38"/>
    <mergeCell ref="A39:F39"/>
    <mergeCell ref="A40:F40"/>
    <mergeCell ref="A41:F41"/>
    <mergeCell ref="A42:F42"/>
    <mergeCell ref="A43:F43"/>
    <mergeCell ref="A44:F44"/>
    <mergeCell ref="A46:F46"/>
    <mergeCell ref="A48:F48"/>
    <mergeCell ref="A49:F49"/>
    <mergeCell ref="A50:F50"/>
    <mergeCell ref="A51:F51"/>
    <mergeCell ref="A52:F52"/>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M91"/>
  <sheetViews>
    <sheetView zoomScale="120" zoomScaleNormal="120" workbookViewId="0">
      <selection activeCell="B7" sqref="B7"/>
    </sheetView>
  </sheetViews>
  <sheetFormatPr baseColWidth="10" defaultRowHeight="12.75" x14ac:dyDescent="0.2"/>
  <cols>
    <col min="1" max="4" width="11.42578125" style="2"/>
    <col min="5" max="5" width="21.28515625" style="2" bestFit="1" customWidth="1"/>
    <col min="6" max="10" width="11.42578125" style="2"/>
    <col min="11" max="11" width="28.42578125" style="2" customWidth="1"/>
    <col min="12" max="12" width="20.7109375" style="2" hidden="1" customWidth="1"/>
    <col min="13" max="13" width="17.7109375" style="2" hidden="1" customWidth="1"/>
    <col min="14" max="14" width="8.42578125" style="2" hidden="1" customWidth="1"/>
    <col min="15" max="15" width="12.28515625" style="2" hidden="1" customWidth="1"/>
    <col min="16" max="16" width="18.5703125" style="2" hidden="1" customWidth="1"/>
    <col min="17" max="17" width="2.5703125" style="2" customWidth="1"/>
    <col min="18" max="18" width="3.85546875" style="2" customWidth="1"/>
    <col min="19" max="19" width="4" style="2" customWidth="1"/>
    <col min="20" max="20" width="10.7109375" style="2" customWidth="1"/>
    <col min="21" max="21" width="52.7109375" style="2" customWidth="1"/>
    <col min="22" max="16384" width="11.42578125" style="2"/>
  </cols>
  <sheetData>
    <row r="1" spans="1:39" ht="81.75" customHeight="1" x14ac:dyDescent="0.2">
      <c r="A1" s="1" t="s">
        <v>28</v>
      </c>
      <c r="B1" s="54"/>
      <c r="C1" s="54"/>
      <c r="D1" s="74"/>
      <c r="E1" s="54"/>
      <c r="F1" s="55"/>
      <c r="G1" s="55"/>
      <c r="H1" s="55"/>
      <c r="I1" s="55"/>
      <c r="J1" s="55"/>
      <c r="K1" s="8"/>
      <c r="L1" s="9"/>
      <c r="M1" s="9"/>
      <c r="N1" s="9"/>
      <c r="O1" s="9"/>
      <c r="P1" s="9"/>
      <c r="AM1" s="27" t="b">
        <v>0</v>
      </c>
    </row>
    <row r="2" spans="1:39" ht="13.5" thickBot="1" x14ac:dyDescent="0.25">
      <c r="L2" s="10"/>
      <c r="M2" s="10"/>
      <c r="N2" s="10"/>
      <c r="O2" s="10"/>
      <c r="P2" s="10"/>
    </row>
    <row r="3" spans="1:39" ht="15.75" customHeight="1" thickBot="1" x14ac:dyDescent="0.3">
      <c r="A3" s="283" t="s">
        <v>30</v>
      </c>
      <c r="B3" s="284"/>
      <c r="C3" s="284"/>
      <c r="D3" s="284"/>
      <c r="E3" s="284"/>
      <c r="F3" s="284"/>
      <c r="G3" s="284"/>
      <c r="H3" s="284"/>
      <c r="I3" s="284"/>
      <c r="J3" s="284"/>
      <c r="K3" s="285"/>
      <c r="L3" s="316" t="s">
        <v>9</v>
      </c>
      <c r="M3" s="316"/>
      <c r="N3" s="316"/>
      <c r="O3" s="316"/>
      <c r="P3" s="317"/>
      <c r="R3" s="11" t="s">
        <v>10</v>
      </c>
      <c r="S3" s="12"/>
      <c r="T3" s="12"/>
      <c r="U3" s="13">
        <f>SUM(K25,K49,K62,K78,K88)</f>
        <v>0</v>
      </c>
    </row>
    <row r="4" spans="1:39" ht="13.5" thickBot="1" x14ac:dyDescent="0.25">
      <c r="A4" s="57"/>
      <c r="B4" s="3"/>
      <c r="C4" s="3"/>
      <c r="D4" s="3"/>
      <c r="E4" s="3"/>
      <c r="F4" s="3"/>
      <c r="G4" s="3"/>
      <c r="H4" s="3"/>
      <c r="I4" s="3"/>
      <c r="J4" s="3"/>
      <c r="K4" s="80"/>
      <c r="L4" s="14"/>
      <c r="M4" s="14"/>
      <c r="N4" s="14"/>
      <c r="O4" s="14"/>
      <c r="P4" s="15"/>
    </row>
    <row r="5" spans="1:39" ht="13.5" thickBot="1" x14ac:dyDescent="0.25">
      <c r="A5" s="58" t="b">
        <v>0</v>
      </c>
      <c r="B5" s="3" t="s">
        <v>29</v>
      </c>
      <c r="C5" s="3"/>
      <c r="D5" s="3"/>
      <c r="E5" s="3"/>
      <c r="F5" s="3"/>
      <c r="G5" s="3"/>
      <c r="H5" s="3"/>
      <c r="I5" s="3"/>
      <c r="J5" s="3"/>
      <c r="K5" s="81"/>
      <c r="L5" s="318" t="s">
        <v>11</v>
      </c>
      <c r="M5" s="318"/>
      <c r="N5" s="318"/>
      <c r="O5" s="319"/>
      <c r="P5" s="16">
        <f>SUM(L25,L49,L62,L78,L88)</f>
        <v>0</v>
      </c>
      <c r="Q5" s="17"/>
    </row>
    <row r="6" spans="1:39" ht="15.75" thickBot="1" x14ac:dyDescent="0.3">
      <c r="A6" s="58" t="b">
        <v>0</v>
      </c>
      <c r="B6" s="3" t="s">
        <v>46</v>
      </c>
      <c r="C6" s="3"/>
      <c r="D6" s="3"/>
      <c r="E6" s="3"/>
      <c r="F6" s="3"/>
      <c r="G6" s="3"/>
      <c r="H6" s="3"/>
      <c r="I6" s="3"/>
      <c r="J6" s="3"/>
      <c r="K6" s="81"/>
      <c r="L6" s="205" t="s">
        <v>9</v>
      </c>
      <c r="M6" s="206"/>
      <c r="N6" s="206"/>
      <c r="O6" s="207"/>
      <c r="P6" s="16">
        <f>MIN(IF(A5=TRUE, P5*0.3, IF(A6=TRUE, P5*1, 0)), 200000)</f>
        <v>0</v>
      </c>
      <c r="Q6" s="17"/>
      <c r="R6" s="229" t="s">
        <v>12</v>
      </c>
      <c r="S6" s="230"/>
      <c r="T6" s="230"/>
      <c r="U6" s="231"/>
    </row>
    <row r="7" spans="1:39" ht="13.5" thickBot="1" x14ac:dyDescent="0.25">
      <c r="A7" s="58"/>
      <c r="B7" s="3"/>
      <c r="C7" s="3"/>
      <c r="D7" s="3"/>
      <c r="E7" s="3"/>
      <c r="F7" s="3"/>
      <c r="G7" s="3"/>
      <c r="H7" s="3"/>
      <c r="I7" s="3"/>
      <c r="J7" s="3"/>
      <c r="K7" s="81"/>
      <c r="L7" s="56"/>
      <c r="M7" s="18"/>
      <c r="N7" s="18"/>
      <c r="O7" s="18"/>
      <c r="P7" s="19"/>
      <c r="R7" s="232" t="s">
        <v>3</v>
      </c>
      <c r="S7" s="233"/>
      <c r="T7" s="233"/>
      <c r="U7" s="20">
        <f>MIN(IF(A5=TRUE, U3*0.3, IF(A6=TRUE, U3*1, 0)), 200000)</f>
        <v>0</v>
      </c>
    </row>
    <row r="8" spans="1:39" x14ac:dyDescent="0.2">
      <c r="A8" s="60"/>
      <c r="B8" s="3"/>
      <c r="C8" s="3"/>
      <c r="D8" s="3"/>
      <c r="E8" s="3"/>
      <c r="F8" s="3"/>
      <c r="G8" s="3"/>
      <c r="H8" s="3"/>
      <c r="I8" s="3"/>
      <c r="J8" s="3"/>
      <c r="K8" s="59"/>
      <c r="L8" s="10"/>
      <c r="M8" s="21"/>
      <c r="N8" s="21"/>
      <c r="O8" s="21"/>
      <c r="P8" s="21"/>
    </row>
    <row r="9" spans="1:39" ht="18" x14ac:dyDescent="0.25">
      <c r="A9" s="61" t="str">
        <f>IF(COUNTIF(A5:A7,TRUE)&gt;1, "Achtung: Bitte wählen Sie genau eine Organisation aus!", IF(COUNTIF(A5:A7,TRUE)=0, "Achtung: Es wurde keine Organisation ausgewählt! Bitte wählen Sie eine aus.", ""))</f>
        <v>Achtung: Es wurde keine Organisation ausgewählt! Bitte wählen Sie eine aus.</v>
      </c>
      <c r="B9" s="62"/>
      <c r="C9" s="62"/>
      <c r="D9" s="62"/>
      <c r="E9" s="62"/>
      <c r="F9" s="62"/>
      <c r="G9" s="62"/>
      <c r="H9" s="62"/>
      <c r="I9" s="62"/>
      <c r="J9" s="62"/>
      <c r="K9" s="63"/>
      <c r="L9" s="89"/>
      <c r="M9" s="91" t="s">
        <v>23</v>
      </c>
      <c r="N9" s="27" t="s">
        <v>24</v>
      </c>
      <c r="O9" s="82"/>
      <c r="P9" s="82"/>
    </row>
    <row r="10" spans="1:39" ht="18" x14ac:dyDescent="0.25">
      <c r="A10" s="67"/>
      <c r="B10" s="3"/>
      <c r="C10" s="3"/>
      <c r="D10" s="3"/>
      <c r="E10" s="3"/>
      <c r="F10" s="3"/>
      <c r="G10" s="3"/>
      <c r="H10" s="3"/>
      <c r="I10" s="3"/>
      <c r="J10" s="3"/>
      <c r="K10" s="3"/>
      <c r="L10" s="89"/>
      <c r="M10" s="27" t="s">
        <v>23</v>
      </c>
      <c r="N10" s="27" t="s">
        <v>22</v>
      </c>
      <c r="O10" s="82"/>
      <c r="P10" s="82"/>
    </row>
    <row r="11" spans="1:39" ht="18" x14ac:dyDescent="0.25">
      <c r="A11" s="67"/>
      <c r="B11" s="3"/>
      <c r="C11" s="3"/>
      <c r="D11" s="3"/>
      <c r="E11" s="3"/>
      <c r="F11" s="3"/>
      <c r="G11" s="3"/>
      <c r="H11" s="3"/>
      <c r="I11" s="3"/>
      <c r="J11" s="3"/>
      <c r="K11" s="3"/>
      <c r="L11" s="89"/>
      <c r="M11" s="27" t="s">
        <v>24</v>
      </c>
      <c r="N11" s="27" t="s">
        <v>21</v>
      </c>
      <c r="O11" s="82"/>
      <c r="P11" s="82"/>
    </row>
    <row r="12" spans="1:39" ht="13.5" thickBot="1" x14ac:dyDescent="0.25">
      <c r="L12" s="22"/>
      <c r="M12" s="22"/>
      <c r="N12" s="22"/>
      <c r="O12" s="22"/>
      <c r="P12" s="22"/>
      <c r="Q12" s="23"/>
    </row>
    <row r="13" spans="1:39" ht="15" customHeight="1" thickBot="1" x14ac:dyDescent="0.3">
      <c r="A13" s="229" t="s">
        <v>0</v>
      </c>
      <c r="B13" s="230"/>
      <c r="C13" s="230"/>
      <c r="D13" s="230"/>
      <c r="E13" s="230"/>
      <c r="F13" s="230"/>
      <c r="G13" s="230"/>
      <c r="H13" s="230"/>
      <c r="I13" s="230"/>
      <c r="J13" s="230"/>
      <c r="K13" s="231"/>
      <c r="L13" s="308" t="s">
        <v>13</v>
      </c>
      <c r="M13" s="309"/>
      <c r="N13" s="309"/>
      <c r="O13" s="309"/>
      <c r="P13" s="310"/>
      <c r="Q13" s="24"/>
    </row>
    <row r="14" spans="1:39" ht="69.75" customHeight="1" thickBot="1" x14ac:dyDescent="0.25">
      <c r="A14" s="314" t="s">
        <v>26</v>
      </c>
      <c r="B14" s="315"/>
      <c r="C14" s="315"/>
      <c r="D14" s="315"/>
      <c r="E14" s="315"/>
      <c r="F14" s="315"/>
      <c r="G14" s="315"/>
      <c r="H14" s="315"/>
      <c r="I14" s="315"/>
      <c r="J14" s="315"/>
      <c r="K14" s="90" t="str">
        <f>HYPERLINK("https://www.tirol.gv.at/fileadmin/themen/arbeit-wirtschaft/wirtschaft-und-arbeit/Digitalisierungsfoerderung_23-27/Abrechnungsleitfaden_DIGIT_2026.pdf","Abrechnungsleitfaden")</f>
        <v>Abrechnungsleitfaden</v>
      </c>
      <c r="L14" s="311"/>
      <c r="M14" s="312"/>
      <c r="N14" s="312"/>
      <c r="O14" s="312"/>
      <c r="P14" s="313"/>
      <c r="Q14" s="24"/>
    </row>
    <row r="15" spans="1:39" ht="13.5" thickBot="1" x14ac:dyDescent="0.25">
      <c r="A15" s="269" t="s">
        <v>18</v>
      </c>
      <c r="B15" s="270"/>
      <c r="C15" s="270"/>
      <c r="D15" s="271"/>
      <c r="E15" s="84" t="s">
        <v>25</v>
      </c>
      <c r="F15" s="286" t="s">
        <v>17</v>
      </c>
      <c r="G15" s="271"/>
      <c r="H15" s="287" t="s">
        <v>20</v>
      </c>
      <c r="I15" s="288"/>
      <c r="J15" s="85" t="s">
        <v>1</v>
      </c>
      <c r="K15" s="86" t="s">
        <v>2</v>
      </c>
      <c r="L15" s="88" t="s">
        <v>14</v>
      </c>
      <c r="M15" s="234" t="s">
        <v>15</v>
      </c>
      <c r="N15" s="158"/>
      <c r="O15" s="158"/>
      <c r="P15" s="159"/>
      <c r="Q15" s="5"/>
    </row>
    <row r="16" spans="1:39" x14ac:dyDescent="0.2">
      <c r="A16" s="293"/>
      <c r="B16" s="294"/>
      <c r="C16" s="294"/>
      <c r="D16" s="295"/>
      <c r="E16" s="83"/>
      <c r="F16" s="289"/>
      <c r="G16" s="290"/>
      <c r="H16" s="291"/>
      <c r="I16" s="292"/>
      <c r="J16" s="93">
        <f>IF(AND(E16="Mitarbeiter",F16="Qualifiziertes Personal und Projektmitarbeiter*innen"),40,
IF(AND(E16="Fachkraft",F16="Qualifiziertes Personal und Projektmitarbeiter*innen"),40,
IF(AND(E16="Fachkraft",F16="Projektleiter*in"),60,
IF(AND(E16="Abteilungsleiter",F16="Führungskraft"),80,
IF(AND(E16="Abteilungsleiter",F16="Projektleiter*in"),60,
IF(AND(E16="Geschäftsführer",F16="Geschäftsführer"),54,
0))))))</f>
        <v>0</v>
      </c>
      <c r="K16" s="94">
        <f>H16*J16</f>
        <v>0</v>
      </c>
      <c r="L16" s="87"/>
      <c r="M16" s="166"/>
      <c r="N16" s="167"/>
      <c r="O16" s="167"/>
      <c r="P16" s="168"/>
      <c r="Q16" s="23"/>
    </row>
    <row r="17" spans="1:21" x14ac:dyDescent="0.2">
      <c r="A17" s="263"/>
      <c r="B17" s="264"/>
      <c r="C17" s="264"/>
      <c r="D17" s="265"/>
      <c r="E17" s="75"/>
      <c r="F17" s="273"/>
      <c r="G17" s="302"/>
      <c r="H17" s="303"/>
      <c r="I17" s="276"/>
      <c r="J17" s="93">
        <f t="shared" ref="J17:J24" si="0">IF(AND(E17="Mitarbeiter",F17="Qualifiziertes Personal und Projektmitarbeiter*innen"),40,
IF(AND(E17="Fachkraft",F17="Qualifiziertes Personal und Projektmitarbeiter*innen"),40,
IF(AND(E17="Fachkraft",F17="Projektleiter*in"),60,
IF(AND(E17="Abteilungsleiter",F17="Führungskraft"),80,
IF(AND(E17="Abteilungsleiter",F17="Projektleiter*in"),60,
IF(AND(E17="Geschäftsführer",F17="Geschäftsführer"),54,
0))))))</f>
        <v>0</v>
      </c>
      <c r="K17" s="95">
        <f t="shared" ref="K17:K24" si="1">H17*J17</f>
        <v>0</v>
      </c>
      <c r="L17" s="77"/>
      <c r="M17" s="163"/>
      <c r="N17" s="235"/>
      <c r="O17" s="235"/>
      <c r="P17" s="236"/>
      <c r="Q17" s="23"/>
    </row>
    <row r="18" spans="1:21" x14ac:dyDescent="0.2">
      <c r="A18" s="263"/>
      <c r="B18" s="264"/>
      <c r="C18" s="264"/>
      <c r="D18" s="265"/>
      <c r="E18" s="75"/>
      <c r="F18" s="273"/>
      <c r="G18" s="274"/>
      <c r="H18" s="275"/>
      <c r="I18" s="276"/>
      <c r="J18" s="93">
        <f t="shared" si="0"/>
        <v>0</v>
      </c>
      <c r="K18" s="96">
        <f t="shared" si="1"/>
        <v>0</v>
      </c>
      <c r="L18" s="26"/>
      <c r="M18" s="189"/>
      <c r="N18" s="235"/>
      <c r="O18" s="235"/>
      <c r="P18" s="236"/>
      <c r="Q18" s="23"/>
    </row>
    <row r="19" spans="1:21" x14ac:dyDescent="0.2">
      <c r="A19" s="263"/>
      <c r="B19" s="264"/>
      <c r="C19" s="264"/>
      <c r="D19" s="265"/>
      <c r="E19" s="75"/>
      <c r="F19" s="273"/>
      <c r="G19" s="274"/>
      <c r="H19" s="275"/>
      <c r="I19" s="276"/>
      <c r="J19" s="93">
        <f t="shared" si="0"/>
        <v>0</v>
      </c>
      <c r="K19" s="96">
        <f t="shared" si="1"/>
        <v>0</v>
      </c>
      <c r="L19" s="78"/>
      <c r="M19" s="300"/>
      <c r="N19" s="304"/>
      <c r="O19" s="304"/>
      <c r="P19" s="305"/>
      <c r="Q19" s="23"/>
    </row>
    <row r="20" spans="1:21" x14ac:dyDescent="0.2">
      <c r="A20" s="263"/>
      <c r="B20" s="264"/>
      <c r="C20" s="264"/>
      <c r="D20" s="265"/>
      <c r="E20" s="75"/>
      <c r="F20" s="281"/>
      <c r="G20" s="282"/>
      <c r="H20" s="275"/>
      <c r="I20" s="276"/>
      <c r="J20" s="93">
        <f t="shared" si="0"/>
        <v>0</v>
      </c>
      <c r="K20" s="96">
        <f t="shared" si="1"/>
        <v>0</v>
      </c>
      <c r="L20" s="78"/>
      <c r="M20" s="299"/>
      <c r="N20" s="300"/>
      <c r="O20" s="300"/>
      <c r="P20" s="301"/>
      <c r="Q20" s="23"/>
    </row>
    <row r="21" spans="1:21" x14ac:dyDescent="0.2">
      <c r="A21" s="263"/>
      <c r="B21" s="264"/>
      <c r="C21" s="264"/>
      <c r="D21" s="265"/>
      <c r="E21" s="75"/>
      <c r="F21" s="281"/>
      <c r="G21" s="282"/>
      <c r="H21" s="275"/>
      <c r="I21" s="276"/>
      <c r="J21" s="93">
        <f t="shared" si="0"/>
        <v>0</v>
      </c>
      <c r="K21" s="96">
        <f t="shared" si="1"/>
        <v>0</v>
      </c>
      <c r="L21" s="78"/>
      <c r="M21" s="299"/>
      <c r="N21" s="300"/>
      <c r="O21" s="300"/>
      <c r="P21" s="301"/>
      <c r="Q21" s="23"/>
    </row>
    <row r="22" spans="1:21" x14ac:dyDescent="0.2">
      <c r="A22" s="263"/>
      <c r="B22" s="264"/>
      <c r="C22" s="264"/>
      <c r="D22" s="265"/>
      <c r="E22" s="75"/>
      <c r="F22" s="281"/>
      <c r="G22" s="282"/>
      <c r="H22" s="275"/>
      <c r="I22" s="276"/>
      <c r="J22" s="93">
        <f t="shared" si="0"/>
        <v>0</v>
      </c>
      <c r="K22" s="96">
        <f t="shared" si="1"/>
        <v>0</v>
      </c>
      <c r="L22" s="78"/>
      <c r="M22" s="299"/>
      <c r="N22" s="300"/>
      <c r="O22" s="300"/>
      <c r="P22" s="301"/>
      <c r="Q22" s="23"/>
    </row>
    <row r="23" spans="1:21" x14ac:dyDescent="0.2">
      <c r="A23" s="263"/>
      <c r="B23" s="264"/>
      <c r="C23" s="264"/>
      <c r="D23" s="265"/>
      <c r="E23" s="75"/>
      <c r="F23" s="281"/>
      <c r="G23" s="282"/>
      <c r="H23" s="275"/>
      <c r="I23" s="276"/>
      <c r="J23" s="93">
        <f t="shared" si="0"/>
        <v>0</v>
      </c>
      <c r="K23" s="96">
        <f t="shared" si="1"/>
        <v>0</v>
      </c>
      <c r="L23" s="78"/>
      <c r="M23" s="299"/>
      <c r="N23" s="300"/>
      <c r="O23" s="300"/>
      <c r="P23" s="301"/>
      <c r="Q23" s="23"/>
    </row>
    <row r="24" spans="1:21" ht="13.5" thickBot="1" x14ac:dyDescent="0.25">
      <c r="A24" s="266"/>
      <c r="B24" s="267"/>
      <c r="C24" s="267"/>
      <c r="D24" s="268"/>
      <c r="E24" s="79"/>
      <c r="F24" s="277"/>
      <c r="G24" s="278"/>
      <c r="H24" s="279"/>
      <c r="I24" s="280"/>
      <c r="J24" s="93">
        <f t="shared" si="0"/>
        <v>0</v>
      </c>
      <c r="K24" s="97">
        <f t="shared" si="1"/>
        <v>0</v>
      </c>
      <c r="L24" s="76"/>
      <c r="M24" s="306"/>
      <c r="N24" s="306"/>
      <c r="O24" s="306"/>
      <c r="P24" s="307"/>
      <c r="Q24" s="23"/>
    </row>
    <row r="25" spans="1:21" ht="13.5" thickBot="1" x14ac:dyDescent="0.25">
      <c r="A25" s="232" t="s">
        <v>3</v>
      </c>
      <c r="B25" s="233"/>
      <c r="C25" s="233"/>
      <c r="D25" s="233"/>
      <c r="E25" s="233"/>
      <c r="F25" s="233"/>
      <c r="G25" s="233"/>
      <c r="H25" s="233"/>
      <c r="I25" s="233"/>
      <c r="J25" s="272"/>
      <c r="K25" s="72">
        <f>SUM(K16:K24)</f>
        <v>0</v>
      </c>
      <c r="L25" s="73">
        <f>SUM(IF(AND(L16&lt;&gt;"",NOT(ISNA(L16))), L16, K16),
IF(AND(L17&lt;&gt;"",NOT(ISNA(L17))), L17, K17),
IF(AND(L18&lt;&gt;"",NOT(ISNA(L18))), L18, K18),
IF(AND(L19&lt;&gt;"",NOT(ISNA(L19))), L19, K19),
IF(AND(L20&lt;&gt;"",NOT(ISNA(L20))), L20, K20),
IF(AND(L21&lt;&gt;"",NOT(ISNA(L21))), L21, K21),
IF(AND(L22&lt;&gt;"",NOT(ISNA(L22))), L22, K22),
IF(AND(L23&lt;&gt;"",NOT(ISNA(L23))), L23, K23),
IF(AND(L24&lt;&gt;"",NOT(ISNA(L24))), L24, K24))</f>
        <v>0</v>
      </c>
      <c r="M25" s="296"/>
      <c r="N25" s="297"/>
      <c r="O25" s="297"/>
      <c r="P25" s="298"/>
      <c r="Q25" s="23"/>
      <c r="R25" s="27" t="b">
        <v>0</v>
      </c>
    </row>
    <row r="26" spans="1:21" ht="12.75" customHeight="1" x14ac:dyDescent="0.2">
      <c r="A26" s="69"/>
      <c r="B26" s="69"/>
      <c r="C26" s="69"/>
      <c r="D26" s="69"/>
      <c r="E26" s="69"/>
      <c r="F26" s="69"/>
      <c r="G26" s="69"/>
      <c r="H26" s="69"/>
      <c r="I26" s="69"/>
      <c r="J26" s="69"/>
      <c r="K26" s="70"/>
      <c r="L26" s="5"/>
      <c r="M26" s="5"/>
      <c r="N26" s="5"/>
      <c r="O26" s="5"/>
      <c r="P26" s="5"/>
      <c r="Q26" s="23"/>
      <c r="R26" s="3"/>
      <c r="S26" s="3"/>
      <c r="T26" s="3"/>
      <c r="U26" s="3"/>
    </row>
    <row r="27" spans="1:21" ht="13.5" hidden="1" thickBot="1" x14ac:dyDescent="0.25">
      <c r="A27" s="69"/>
      <c r="B27" s="69"/>
      <c r="C27" s="69"/>
      <c r="D27" s="69"/>
      <c r="E27" s="69"/>
      <c r="F27" s="69"/>
      <c r="G27" s="69"/>
      <c r="H27" s="69"/>
      <c r="I27" s="69"/>
      <c r="J27" s="69"/>
      <c r="K27" s="70"/>
      <c r="L27" s="239" t="s">
        <v>16</v>
      </c>
      <c r="M27" s="240"/>
      <c r="N27" s="240"/>
      <c r="O27" s="240"/>
      <c r="P27" s="241"/>
      <c r="Q27" s="10"/>
      <c r="R27" s="23"/>
      <c r="S27" s="23"/>
      <c r="T27" s="23"/>
      <c r="U27" s="23"/>
    </row>
    <row r="28" spans="1:21" hidden="1" x14ac:dyDescent="0.2">
      <c r="A28" s="71"/>
      <c r="B28" s="71"/>
      <c r="C28" s="71"/>
      <c r="D28" s="71"/>
      <c r="E28" s="71"/>
      <c r="F28" s="71"/>
      <c r="G28" s="71"/>
      <c r="H28" s="71"/>
      <c r="I28" s="71"/>
      <c r="J28" s="71"/>
      <c r="K28" s="68"/>
      <c r="L28" s="199"/>
      <c r="M28" s="199"/>
      <c r="N28" s="199"/>
      <c r="O28" s="199"/>
      <c r="P28" s="200"/>
      <c r="Q28" s="10"/>
      <c r="R28" s="28"/>
      <c r="S28" s="28"/>
      <c r="T28" s="28"/>
      <c r="U28" s="28"/>
    </row>
    <row r="29" spans="1:21" hidden="1" x14ac:dyDescent="0.2">
      <c r="A29" s="71"/>
      <c r="B29" s="71"/>
      <c r="C29" s="71"/>
      <c r="D29" s="71"/>
      <c r="E29" s="71"/>
      <c r="F29" s="71"/>
      <c r="G29" s="71"/>
      <c r="H29" s="71"/>
      <c r="I29" s="71"/>
      <c r="J29" s="71"/>
      <c r="K29" s="65"/>
      <c r="L29" s="201"/>
      <c r="M29" s="201"/>
      <c r="N29" s="201"/>
      <c r="O29" s="201"/>
      <c r="P29" s="202"/>
      <c r="Q29" s="10"/>
      <c r="R29" s="29"/>
      <c r="S29" s="29"/>
      <c r="T29" s="29"/>
      <c r="U29" s="29"/>
    </row>
    <row r="30" spans="1:21" hidden="1" x14ac:dyDescent="0.2">
      <c r="A30" s="71"/>
      <c r="B30" s="71"/>
      <c r="C30" s="71"/>
      <c r="D30" s="71"/>
      <c r="E30" s="71"/>
      <c r="F30" s="71"/>
      <c r="G30" s="71"/>
      <c r="H30" s="71"/>
      <c r="I30" s="71"/>
      <c r="J30" s="71"/>
      <c r="K30" s="65"/>
      <c r="L30" s="201"/>
      <c r="M30" s="201"/>
      <c r="N30" s="201"/>
      <c r="O30" s="201"/>
      <c r="P30" s="202"/>
      <c r="Q30" s="10"/>
      <c r="R30" s="29"/>
      <c r="S30" s="29"/>
      <c r="T30" s="29"/>
      <c r="U30" s="29"/>
    </row>
    <row r="31" spans="1:21" hidden="1" x14ac:dyDescent="0.2">
      <c r="A31" s="71"/>
      <c r="B31" s="71"/>
      <c r="C31" s="71"/>
      <c r="D31" s="71"/>
      <c r="E31" s="71"/>
      <c r="F31" s="71"/>
      <c r="G31" s="71"/>
      <c r="H31" s="71"/>
      <c r="I31" s="71"/>
      <c r="J31" s="71"/>
      <c r="K31" s="65"/>
      <c r="L31" s="201"/>
      <c r="M31" s="201"/>
      <c r="N31" s="201"/>
      <c r="O31" s="201"/>
      <c r="P31" s="202"/>
      <c r="Q31" s="10"/>
      <c r="R31" s="29"/>
      <c r="S31" s="29"/>
      <c r="T31" s="29"/>
      <c r="U31" s="29"/>
    </row>
    <row r="32" spans="1:21" hidden="1" x14ac:dyDescent="0.2">
      <c r="A32" s="71"/>
      <c r="B32" s="71"/>
      <c r="C32" s="71"/>
      <c r="D32" s="71"/>
      <c r="E32" s="71"/>
      <c r="F32" s="71"/>
      <c r="G32" s="71"/>
      <c r="H32" s="71"/>
      <c r="I32" s="71"/>
      <c r="J32" s="71"/>
      <c r="K32" s="66"/>
      <c r="L32" s="201"/>
      <c r="M32" s="201"/>
      <c r="N32" s="201"/>
      <c r="O32" s="201"/>
      <c r="P32" s="202"/>
      <c r="Q32" s="10"/>
      <c r="R32" s="29"/>
      <c r="S32" s="29"/>
      <c r="T32" s="29"/>
      <c r="U32" s="29"/>
    </row>
    <row r="33" spans="1:21" hidden="1" x14ac:dyDescent="0.2">
      <c r="A33" s="71"/>
      <c r="B33" s="71"/>
      <c r="C33" s="71"/>
      <c r="D33" s="71"/>
      <c r="E33" s="71"/>
      <c r="F33" s="71"/>
      <c r="G33" s="71"/>
      <c r="H33" s="71"/>
      <c r="I33" s="71"/>
      <c r="J33" s="71"/>
      <c r="K33" s="65"/>
      <c r="L33" s="201"/>
      <c r="M33" s="201"/>
      <c r="N33" s="201"/>
      <c r="O33" s="201"/>
      <c r="P33" s="202"/>
      <c r="Q33" s="10"/>
      <c r="R33" s="29"/>
      <c r="S33" s="29"/>
      <c r="T33" s="29"/>
      <c r="U33" s="29"/>
    </row>
    <row r="34" spans="1:21" hidden="1" x14ac:dyDescent="0.2">
      <c r="A34" s="71"/>
      <c r="B34" s="71"/>
      <c r="C34" s="71"/>
      <c r="D34" s="71"/>
      <c r="E34" s="71"/>
      <c r="F34" s="71"/>
      <c r="G34" s="71"/>
      <c r="H34" s="71"/>
      <c r="I34" s="71"/>
      <c r="J34" s="71"/>
      <c r="K34" s="65"/>
      <c r="L34" s="201"/>
      <c r="M34" s="201"/>
      <c r="N34" s="201"/>
      <c r="O34" s="201"/>
      <c r="P34" s="202"/>
      <c r="Q34" s="10"/>
      <c r="R34" s="29"/>
      <c r="S34" s="29"/>
      <c r="T34" s="29"/>
      <c r="U34" s="29"/>
    </row>
    <row r="35" spans="1:21" ht="13.5" hidden="1" thickBot="1" x14ac:dyDescent="0.25">
      <c r="A35" s="71"/>
      <c r="B35" s="71"/>
      <c r="C35" s="71"/>
      <c r="D35" s="71"/>
      <c r="E35" s="71"/>
      <c r="F35" s="71"/>
      <c r="G35" s="71"/>
      <c r="H35" s="71"/>
      <c r="I35" s="71"/>
      <c r="J35" s="71"/>
      <c r="K35" s="65"/>
      <c r="L35" s="203"/>
      <c r="M35" s="203"/>
      <c r="N35" s="203"/>
      <c r="O35" s="203"/>
      <c r="P35" s="204"/>
      <c r="Q35" s="10"/>
      <c r="R35" s="29"/>
      <c r="S35" s="29"/>
      <c r="T35" s="29"/>
      <c r="U35" s="29"/>
    </row>
    <row r="36" spans="1:21" ht="13.5" thickBot="1" x14ac:dyDescent="0.25">
      <c r="A36" s="4"/>
      <c r="B36" s="4"/>
      <c r="C36" s="4"/>
      <c r="D36" s="64"/>
      <c r="E36" s="4"/>
      <c r="F36" s="4"/>
      <c r="G36" s="4"/>
      <c r="H36" s="4"/>
      <c r="I36" s="4"/>
      <c r="J36" s="4"/>
      <c r="K36" s="5"/>
      <c r="L36" s="5"/>
      <c r="M36" s="5"/>
      <c r="N36" s="5"/>
      <c r="O36" s="5"/>
      <c r="P36" s="5"/>
      <c r="Q36" s="23"/>
      <c r="R36" s="29"/>
      <c r="S36" s="29"/>
      <c r="T36" s="29"/>
      <c r="U36" s="29"/>
    </row>
    <row r="37" spans="1:21" ht="15" customHeight="1" thickBot="1" x14ac:dyDescent="0.3">
      <c r="A37" s="214" t="s">
        <v>4</v>
      </c>
      <c r="B37" s="215"/>
      <c r="C37" s="215"/>
      <c r="D37" s="215"/>
      <c r="E37" s="215"/>
      <c r="F37" s="215"/>
      <c r="G37" s="215"/>
      <c r="H37" s="215"/>
      <c r="I37" s="215"/>
      <c r="J37" s="215"/>
      <c r="K37" s="216"/>
      <c r="L37" s="154" t="s">
        <v>13</v>
      </c>
      <c r="M37" s="155"/>
      <c r="N37" s="155"/>
      <c r="O37" s="155"/>
      <c r="P37" s="156"/>
      <c r="Q37" s="30"/>
      <c r="R37" s="29"/>
      <c r="S37" s="29"/>
      <c r="T37" s="29"/>
      <c r="U37" s="29"/>
    </row>
    <row r="38" spans="1:21" ht="24.75" thickBot="1" x14ac:dyDescent="0.25">
      <c r="A38" s="256" t="s">
        <v>5</v>
      </c>
      <c r="B38" s="257"/>
      <c r="C38" s="257"/>
      <c r="D38" s="258"/>
      <c r="E38" s="257"/>
      <c r="F38" s="259"/>
      <c r="G38" s="260" t="s">
        <v>6</v>
      </c>
      <c r="H38" s="261"/>
      <c r="I38" s="261"/>
      <c r="J38" s="262"/>
      <c r="K38" s="50" t="s">
        <v>27</v>
      </c>
      <c r="L38" s="31" t="s">
        <v>14</v>
      </c>
      <c r="M38" s="158" t="s">
        <v>15</v>
      </c>
      <c r="N38" s="158"/>
      <c r="O38" s="158"/>
      <c r="P38" s="159"/>
      <c r="Q38" s="32"/>
      <c r="R38" s="29"/>
      <c r="S38" s="29"/>
      <c r="T38" s="29"/>
      <c r="U38" s="29"/>
    </row>
    <row r="39" spans="1:21" ht="14.25" x14ac:dyDescent="0.2">
      <c r="A39" s="250"/>
      <c r="B39" s="251"/>
      <c r="C39" s="251"/>
      <c r="D39" s="181"/>
      <c r="E39" s="251"/>
      <c r="F39" s="252"/>
      <c r="G39" s="253"/>
      <c r="H39" s="254"/>
      <c r="I39" s="254"/>
      <c r="J39" s="255"/>
      <c r="K39" s="53"/>
      <c r="L39" s="33"/>
      <c r="M39" s="193"/>
      <c r="N39" s="194"/>
      <c r="O39" s="194"/>
      <c r="P39" s="195"/>
      <c r="Q39" s="34"/>
      <c r="R39" s="10"/>
      <c r="S39" s="10"/>
      <c r="T39" s="10"/>
      <c r="U39" s="10"/>
    </row>
    <row r="40" spans="1:21" x14ac:dyDescent="0.2">
      <c r="A40" s="179"/>
      <c r="B40" s="180"/>
      <c r="C40" s="180"/>
      <c r="D40" s="181"/>
      <c r="E40" s="180"/>
      <c r="F40" s="182"/>
      <c r="G40" s="183"/>
      <c r="H40" s="184"/>
      <c r="I40" s="184"/>
      <c r="J40" s="185"/>
      <c r="K40" s="53"/>
      <c r="L40" s="35"/>
      <c r="M40" s="196"/>
      <c r="N40" s="197"/>
      <c r="O40" s="197"/>
      <c r="P40" s="198"/>
      <c r="Q40" s="34"/>
    </row>
    <row r="41" spans="1:21" x14ac:dyDescent="0.2">
      <c r="A41" s="179"/>
      <c r="B41" s="242"/>
      <c r="C41" s="242"/>
      <c r="D41" s="243"/>
      <c r="E41" s="242"/>
      <c r="F41" s="244"/>
      <c r="G41" s="183"/>
      <c r="H41" s="184"/>
      <c r="I41" s="184"/>
      <c r="J41" s="184"/>
      <c r="K41" s="53"/>
      <c r="L41" s="35"/>
      <c r="M41" s="196"/>
      <c r="N41" s="197"/>
      <c r="O41" s="197"/>
      <c r="P41" s="198"/>
      <c r="Q41" s="34"/>
    </row>
    <row r="42" spans="1:21" x14ac:dyDescent="0.2">
      <c r="A42" s="245"/>
      <c r="B42" s="181"/>
      <c r="C42" s="181"/>
      <c r="D42" s="181"/>
      <c r="E42" s="181"/>
      <c r="F42" s="246"/>
      <c r="G42" s="247"/>
      <c r="H42" s="248"/>
      <c r="I42" s="248"/>
      <c r="J42" s="249"/>
      <c r="K42" s="53"/>
      <c r="L42" s="35"/>
      <c r="M42" s="190"/>
      <c r="N42" s="191"/>
      <c r="O42" s="191"/>
      <c r="P42" s="192"/>
      <c r="Q42" s="34"/>
    </row>
    <row r="43" spans="1:21" x14ac:dyDescent="0.2">
      <c r="A43" s="245"/>
      <c r="B43" s="181"/>
      <c r="C43" s="181"/>
      <c r="D43" s="181"/>
      <c r="E43" s="181"/>
      <c r="F43" s="246"/>
      <c r="G43" s="247"/>
      <c r="H43" s="248"/>
      <c r="I43" s="248"/>
      <c r="J43" s="249"/>
      <c r="K43" s="53"/>
      <c r="L43" s="35"/>
      <c r="M43" s="190"/>
      <c r="N43" s="191"/>
      <c r="O43" s="191"/>
      <c r="P43" s="192"/>
      <c r="Q43" s="34"/>
    </row>
    <row r="44" spans="1:21" x14ac:dyDescent="0.2">
      <c r="A44" s="245"/>
      <c r="B44" s="181"/>
      <c r="C44" s="181"/>
      <c r="D44" s="181"/>
      <c r="E44" s="181"/>
      <c r="F44" s="246"/>
      <c r="G44" s="247"/>
      <c r="H44" s="248"/>
      <c r="I44" s="248"/>
      <c r="J44" s="249"/>
      <c r="K44" s="53"/>
      <c r="L44" s="35"/>
      <c r="M44" s="190"/>
      <c r="N44" s="191"/>
      <c r="O44" s="191"/>
      <c r="P44" s="192"/>
      <c r="Q44" s="34"/>
    </row>
    <row r="45" spans="1:21" x14ac:dyDescent="0.2">
      <c r="A45" s="179"/>
      <c r="B45" s="242"/>
      <c r="C45" s="242"/>
      <c r="D45" s="243"/>
      <c r="E45" s="242"/>
      <c r="F45" s="244"/>
      <c r="G45" s="183"/>
      <c r="H45" s="184"/>
      <c r="I45" s="184"/>
      <c r="J45" s="184"/>
      <c r="K45" s="53"/>
      <c r="L45" s="35"/>
      <c r="M45" s="196"/>
      <c r="N45" s="197"/>
      <c r="O45" s="197"/>
      <c r="P45" s="198"/>
      <c r="Q45" s="34"/>
    </row>
    <row r="46" spans="1:21" x14ac:dyDescent="0.2">
      <c r="A46" s="179"/>
      <c r="B46" s="242"/>
      <c r="C46" s="242"/>
      <c r="D46" s="243"/>
      <c r="E46" s="242"/>
      <c r="F46" s="244"/>
      <c r="G46" s="183"/>
      <c r="H46" s="184"/>
      <c r="I46" s="184"/>
      <c r="J46" s="184"/>
      <c r="K46" s="53"/>
      <c r="L46" s="35"/>
      <c r="M46" s="196"/>
      <c r="N46" s="197"/>
      <c r="O46" s="197"/>
      <c r="P46" s="198"/>
      <c r="Q46" s="34"/>
    </row>
    <row r="47" spans="1:21" x14ac:dyDescent="0.2">
      <c r="A47" s="179"/>
      <c r="B47" s="242"/>
      <c r="C47" s="242"/>
      <c r="D47" s="243"/>
      <c r="E47" s="242"/>
      <c r="F47" s="244"/>
      <c r="G47" s="183"/>
      <c r="H47" s="184"/>
      <c r="I47" s="184"/>
      <c r="J47" s="184"/>
      <c r="K47" s="53"/>
      <c r="L47" s="35"/>
      <c r="M47" s="196"/>
      <c r="N47" s="197"/>
      <c r="O47" s="197"/>
      <c r="P47" s="198"/>
      <c r="Q47" s="34"/>
    </row>
    <row r="48" spans="1:21" x14ac:dyDescent="0.2">
      <c r="A48" s="179"/>
      <c r="B48" s="242"/>
      <c r="C48" s="242"/>
      <c r="D48" s="243"/>
      <c r="E48" s="242"/>
      <c r="F48" s="244"/>
      <c r="G48" s="183"/>
      <c r="H48" s="184"/>
      <c r="I48" s="184"/>
      <c r="J48" s="184"/>
      <c r="K48" s="53"/>
      <c r="L48" s="36"/>
      <c r="M48" s="223"/>
      <c r="N48" s="224"/>
      <c r="O48" s="224"/>
      <c r="P48" s="225"/>
      <c r="Q48" s="34"/>
    </row>
    <row r="49" spans="1:17" ht="13.5" thickBot="1" x14ac:dyDescent="0.25">
      <c r="A49" s="172" t="s">
        <v>3</v>
      </c>
      <c r="B49" s="173"/>
      <c r="C49" s="173"/>
      <c r="D49" s="173"/>
      <c r="E49" s="173"/>
      <c r="F49" s="173"/>
      <c r="G49" s="173"/>
      <c r="H49" s="173"/>
      <c r="I49" s="173"/>
      <c r="J49" s="173"/>
      <c r="K49" s="52">
        <f>SUM(K39:K48)</f>
        <v>0</v>
      </c>
      <c r="L49" s="37">
        <f>SUM(IF(L39&lt;&gt;"", L39, K39), IF(L40&lt;&gt;"", L40, K40), IF(L41&lt;&gt;"", L41, K41), IF(L42&lt;&gt;"", L42, K42), IF(L43&lt;&gt;"", L43, K43), IF(L44&lt;&gt;"", L44, K44),  IF(L45&lt;&gt;"", L45, K45), IF(L46&lt;&gt;"", L46, K46), IF(L47&lt;&gt;"", L47, K47), IF(L48&lt;&gt;"", L48, K48))</f>
        <v>0</v>
      </c>
      <c r="M49" s="226"/>
      <c r="N49" s="227"/>
      <c r="O49" s="227"/>
      <c r="P49" s="228"/>
      <c r="Q49" s="34"/>
    </row>
    <row r="50" spans="1:17" ht="13.5" thickBot="1" x14ac:dyDescent="0.25">
      <c r="L50" s="5"/>
      <c r="M50" s="5"/>
      <c r="N50" s="5"/>
      <c r="O50" s="5"/>
      <c r="P50" s="5"/>
      <c r="Q50" s="23"/>
    </row>
    <row r="51" spans="1:17" ht="15" customHeight="1" thickBot="1" x14ac:dyDescent="0.3">
      <c r="A51" s="214" t="s">
        <v>7</v>
      </c>
      <c r="B51" s="215"/>
      <c r="C51" s="215"/>
      <c r="D51" s="215"/>
      <c r="E51" s="215"/>
      <c r="F51" s="215"/>
      <c r="G51" s="215"/>
      <c r="H51" s="215"/>
      <c r="I51" s="215"/>
      <c r="J51" s="215"/>
      <c r="K51" s="215"/>
      <c r="L51" s="154" t="s">
        <v>13</v>
      </c>
      <c r="M51" s="155"/>
      <c r="N51" s="155"/>
      <c r="O51" s="155"/>
      <c r="P51" s="156"/>
      <c r="Q51" s="30"/>
    </row>
    <row r="52" spans="1:17" ht="24.75" thickBot="1" x14ac:dyDescent="0.25">
      <c r="A52" s="217" t="s">
        <v>5</v>
      </c>
      <c r="B52" s="218"/>
      <c r="C52" s="218"/>
      <c r="D52" s="219"/>
      <c r="E52" s="218"/>
      <c r="F52" s="237"/>
      <c r="G52" s="238" t="s">
        <v>6</v>
      </c>
      <c r="H52" s="221"/>
      <c r="I52" s="221"/>
      <c r="J52" s="222"/>
      <c r="K52" s="38" t="s">
        <v>27</v>
      </c>
      <c r="L52" s="25" t="s">
        <v>14</v>
      </c>
      <c r="M52" s="157" t="s">
        <v>15</v>
      </c>
      <c r="N52" s="158"/>
      <c r="O52" s="158"/>
      <c r="P52" s="159"/>
      <c r="Q52" s="32"/>
    </row>
    <row r="53" spans="1:17" x14ac:dyDescent="0.2">
      <c r="A53" s="179"/>
      <c r="B53" s="180"/>
      <c r="C53" s="180"/>
      <c r="D53" s="181"/>
      <c r="E53" s="180"/>
      <c r="F53" s="182"/>
      <c r="G53" s="183"/>
      <c r="H53" s="184"/>
      <c r="I53" s="184"/>
      <c r="J53" s="185"/>
      <c r="K53" s="7"/>
      <c r="L53" s="39"/>
      <c r="M53" s="160"/>
      <c r="N53" s="161"/>
      <c r="O53" s="161"/>
      <c r="P53" s="162"/>
      <c r="Q53" s="34"/>
    </row>
    <row r="54" spans="1:17" x14ac:dyDescent="0.2">
      <c r="A54" s="179"/>
      <c r="B54" s="180"/>
      <c r="C54" s="180"/>
      <c r="D54" s="181"/>
      <c r="E54" s="180"/>
      <c r="F54" s="182"/>
      <c r="G54" s="183"/>
      <c r="H54" s="184"/>
      <c r="I54" s="184"/>
      <c r="J54" s="185"/>
      <c r="K54" s="7"/>
      <c r="L54" s="36"/>
      <c r="M54" s="163"/>
      <c r="N54" s="164"/>
      <c r="O54" s="164"/>
      <c r="P54" s="165"/>
      <c r="Q54" s="34"/>
    </row>
    <row r="55" spans="1:17" x14ac:dyDescent="0.2">
      <c r="A55" s="245"/>
      <c r="B55" s="181"/>
      <c r="C55" s="181"/>
      <c r="D55" s="181"/>
      <c r="E55" s="181"/>
      <c r="F55" s="246"/>
      <c r="G55" s="247"/>
      <c r="H55" s="248"/>
      <c r="I55" s="248"/>
      <c r="J55" s="249"/>
      <c r="K55" s="7"/>
      <c r="L55" s="36"/>
      <c r="M55" s="163"/>
      <c r="N55" s="189"/>
      <c r="O55" s="189"/>
      <c r="P55" s="165"/>
      <c r="Q55" s="34"/>
    </row>
    <row r="56" spans="1:17" x14ac:dyDescent="0.2">
      <c r="A56" s="245"/>
      <c r="B56" s="181"/>
      <c r="C56" s="181"/>
      <c r="D56" s="181"/>
      <c r="E56" s="181"/>
      <c r="F56" s="246"/>
      <c r="G56" s="247"/>
      <c r="H56" s="248"/>
      <c r="I56" s="248"/>
      <c r="J56" s="249"/>
      <c r="K56" s="7"/>
      <c r="L56" s="36"/>
      <c r="M56" s="163"/>
      <c r="N56" s="189"/>
      <c r="O56" s="189"/>
      <c r="P56" s="165"/>
      <c r="Q56" s="34"/>
    </row>
    <row r="57" spans="1:17" x14ac:dyDescent="0.2">
      <c r="A57" s="245"/>
      <c r="B57" s="181"/>
      <c r="C57" s="181"/>
      <c r="D57" s="181"/>
      <c r="E57" s="181"/>
      <c r="F57" s="246"/>
      <c r="G57" s="247"/>
      <c r="H57" s="248"/>
      <c r="I57" s="248"/>
      <c r="J57" s="249"/>
      <c r="K57" s="7"/>
      <c r="L57" s="36"/>
      <c r="M57" s="163"/>
      <c r="N57" s="189"/>
      <c r="O57" s="189"/>
      <c r="P57" s="165"/>
      <c r="Q57" s="34"/>
    </row>
    <row r="58" spans="1:17" x14ac:dyDescent="0.2">
      <c r="A58" s="179"/>
      <c r="B58" s="180"/>
      <c r="C58" s="180"/>
      <c r="D58" s="181"/>
      <c r="E58" s="180"/>
      <c r="F58" s="182"/>
      <c r="G58" s="183"/>
      <c r="H58" s="184"/>
      <c r="I58" s="184"/>
      <c r="J58" s="185"/>
      <c r="K58" s="7"/>
      <c r="L58" s="36"/>
      <c r="M58" s="163"/>
      <c r="N58" s="164"/>
      <c r="O58" s="164"/>
      <c r="P58" s="165"/>
      <c r="Q58" s="34"/>
    </row>
    <row r="59" spans="1:17" x14ac:dyDescent="0.2">
      <c r="A59" s="179"/>
      <c r="B59" s="180"/>
      <c r="C59" s="180"/>
      <c r="D59" s="181"/>
      <c r="E59" s="180"/>
      <c r="F59" s="182"/>
      <c r="G59" s="183"/>
      <c r="H59" s="184"/>
      <c r="I59" s="184"/>
      <c r="J59" s="185"/>
      <c r="K59" s="7"/>
      <c r="L59" s="36"/>
      <c r="M59" s="163"/>
      <c r="N59" s="164"/>
      <c r="O59" s="164"/>
      <c r="P59" s="165"/>
      <c r="Q59" s="34"/>
    </row>
    <row r="60" spans="1:17" x14ac:dyDescent="0.2">
      <c r="A60" s="179"/>
      <c r="B60" s="180"/>
      <c r="C60" s="180"/>
      <c r="D60" s="181"/>
      <c r="E60" s="180"/>
      <c r="F60" s="182"/>
      <c r="G60" s="183"/>
      <c r="H60" s="184"/>
      <c r="I60" s="184"/>
      <c r="J60" s="185"/>
      <c r="K60" s="7"/>
      <c r="L60" s="40"/>
      <c r="M60" s="148"/>
      <c r="N60" s="149"/>
      <c r="O60" s="149"/>
      <c r="P60" s="150"/>
      <c r="Q60" s="34"/>
    </row>
    <row r="61" spans="1:17" x14ac:dyDescent="0.2">
      <c r="A61" s="179"/>
      <c r="B61" s="180"/>
      <c r="C61" s="180"/>
      <c r="D61" s="181"/>
      <c r="E61" s="180"/>
      <c r="F61" s="182"/>
      <c r="G61" s="183"/>
      <c r="H61" s="184"/>
      <c r="I61" s="184"/>
      <c r="J61" s="185"/>
      <c r="K61" s="7"/>
      <c r="L61" s="36"/>
      <c r="M61" s="128"/>
      <c r="N61" s="129"/>
      <c r="O61" s="129"/>
      <c r="P61" s="130"/>
      <c r="Q61" s="34"/>
    </row>
    <row r="62" spans="1:17" ht="15.75" thickBot="1" x14ac:dyDescent="0.3">
      <c r="A62" s="172" t="s">
        <v>3</v>
      </c>
      <c r="B62" s="173"/>
      <c r="C62" s="173"/>
      <c r="D62" s="173"/>
      <c r="E62" s="173"/>
      <c r="F62" s="173"/>
      <c r="G62" s="173"/>
      <c r="H62" s="173"/>
      <c r="I62" s="173"/>
      <c r="J62" s="173"/>
      <c r="K62" s="6">
        <f>SUM(K53:K61)</f>
        <v>0</v>
      </c>
      <c r="L62" s="41">
        <f>SUM(IF(L53&lt;&gt;"", L53, K53), IF(L54&lt;&gt;"", L54, K54), IF(L55&lt;&gt;"", L55, K55), IF(L56&lt;&gt;"", L56, K56), IF(L57&lt;&gt;"", L57, K57), IF(L58&lt;&gt;"", L58, K58), IF(L59&lt;&gt;"", L59, K59), IF(L60&lt;&gt;"", L60, K60), IF(L61&lt;&gt;"", L61, K61))</f>
        <v>0</v>
      </c>
      <c r="M62" s="131"/>
      <c r="N62" s="132"/>
      <c r="O62" s="132"/>
      <c r="P62" s="133"/>
      <c r="Q62" s="34"/>
    </row>
    <row r="63" spans="1:17" ht="13.5" thickBot="1" x14ac:dyDescent="0.25">
      <c r="L63" s="14"/>
      <c r="M63" s="14"/>
      <c r="N63" s="14"/>
      <c r="O63" s="14"/>
      <c r="P63" s="14"/>
      <c r="Q63" s="23"/>
    </row>
    <row r="64" spans="1:17" ht="15" customHeight="1" thickBot="1" x14ac:dyDescent="0.3">
      <c r="A64" s="214" t="s">
        <v>8</v>
      </c>
      <c r="B64" s="215"/>
      <c r="C64" s="215"/>
      <c r="D64" s="215"/>
      <c r="E64" s="215"/>
      <c r="F64" s="215"/>
      <c r="G64" s="215"/>
      <c r="H64" s="215"/>
      <c r="I64" s="215"/>
      <c r="J64" s="215"/>
      <c r="K64" s="216"/>
      <c r="L64" s="154" t="s">
        <v>13</v>
      </c>
      <c r="M64" s="155"/>
      <c r="N64" s="155"/>
      <c r="O64" s="155"/>
      <c r="P64" s="156"/>
      <c r="Q64" s="30"/>
    </row>
    <row r="65" spans="1:17" ht="24.75" thickBot="1" x14ac:dyDescent="0.25">
      <c r="A65" s="217" t="s">
        <v>5</v>
      </c>
      <c r="B65" s="218"/>
      <c r="C65" s="218"/>
      <c r="D65" s="219"/>
      <c r="E65" s="218"/>
      <c r="F65" s="220"/>
      <c r="G65" s="221" t="s">
        <v>6</v>
      </c>
      <c r="H65" s="221"/>
      <c r="I65" s="221"/>
      <c r="J65" s="222"/>
      <c r="K65" s="50" t="s">
        <v>27</v>
      </c>
      <c r="L65" s="25" t="s">
        <v>14</v>
      </c>
      <c r="M65" s="157" t="s">
        <v>15</v>
      </c>
      <c r="N65" s="158"/>
      <c r="O65" s="158"/>
      <c r="P65" s="159"/>
      <c r="Q65" s="32"/>
    </row>
    <row r="66" spans="1:17" x14ac:dyDescent="0.2">
      <c r="A66" s="134"/>
      <c r="B66" s="135"/>
      <c r="C66" s="135"/>
      <c r="D66" s="136"/>
      <c r="E66" s="135"/>
      <c r="F66" s="137"/>
      <c r="G66" s="142"/>
      <c r="H66" s="143"/>
      <c r="I66" s="143"/>
      <c r="J66" s="144"/>
      <c r="K66" s="98"/>
      <c r="L66" s="48"/>
      <c r="M66" s="145"/>
      <c r="N66" s="146"/>
      <c r="O66" s="146"/>
      <c r="P66" s="147"/>
      <c r="Q66" s="32"/>
    </row>
    <row r="67" spans="1:17" x14ac:dyDescent="0.2">
      <c r="A67" s="174"/>
      <c r="B67" s="136"/>
      <c r="C67" s="136"/>
      <c r="D67" s="136"/>
      <c r="E67" s="136"/>
      <c r="F67" s="175"/>
      <c r="G67" s="176"/>
      <c r="H67" s="177"/>
      <c r="I67" s="177"/>
      <c r="J67" s="178"/>
      <c r="K67" s="99"/>
      <c r="L67" s="49"/>
      <c r="M67" s="324"/>
      <c r="N67" s="325"/>
      <c r="O67" s="325"/>
      <c r="P67" s="326"/>
      <c r="Q67" s="32"/>
    </row>
    <row r="68" spans="1:17" x14ac:dyDescent="0.2">
      <c r="A68" s="138"/>
      <c r="B68" s="139"/>
      <c r="C68" s="139"/>
      <c r="D68" s="140"/>
      <c r="E68" s="139"/>
      <c r="F68" s="141"/>
      <c r="G68" s="142"/>
      <c r="H68" s="143"/>
      <c r="I68" s="143"/>
      <c r="J68" s="144"/>
      <c r="K68" s="98"/>
      <c r="L68" s="49"/>
      <c r="M68" s="169"/>
      <c r="N68" s="170"/>
      <c r="O68" s="170"/>
      <c r="P68" s="171"/>
      <c r="Q68" s="32"/>
    </row>
    <row r="69" spans="1:17" x14ac:dyDescent="0.2">
      <c r="A69" s="186"/>
      <c r="B69" s="187"/>
      <c r="C69" s="187"/>
      <c r="D69" s="187"/>
      <c r="E69" s="187"/>
      <c r="F69" s="188"/>
      <c r="G69" s="176"/>
      <c r="H69" s="177"/>
      <c r="I69" s="177"/>
      <c r="J69" s="178"/>
      <c r="K69" s="99"/>
      <c r="L69" s="49"/>
      <c r="M69" s="169"/>
      <c r="N69" s="170"/>
      <c r="O69" s="170"/>
      <c r="P69" s="171"/>
      <c r="Q69" s="32"/>
    </row>
    <row r="70" spans="1:17" x14ac:dyDescent="0.2">
      <c r="A70" s="320"/>
      <c r="B70" s="320"/>
      <c r="C70" s="320"/>
      <c r="D70" s="320"/>
      <c r="E70" s="320"/>
      <c r="F70" s="320"/>
      <c r="G70" s="176"/>
      <c r="H70" s="177"/>
      <c r="I70" s="177"/>
      <c r="J70" s="178"/>
      <c r="K70" s="99"/>
      <c r="L70" s="49"/>
      <c r="M70" s="169"/>
      <c r="N70" s="170"/>
      <c r="O70" s="170"/>
      <c r="P70" s="171"/>
      <c r="Q70" s="32"/>
    </row>
    <row r="71" spans="1:17" x14ac:dyDescent="0.2">
      <c r="A71" s="320"/>
      <c r="B71" s="320"/>
      <c r="C71" s="320"/>
      <c r="D71" s="320"/>
      <c r="E71" s="320"/>
      <c r="F71" s="320"/>
      <c r="G71" s="176"/>
      <c r="H71" s="177"/>
      <c r="I71" s="177"/>
      <c r="J71" s="178"/>
      <c r="K71" s="99"/>
      <c r="L71" s="49"/>
      <c r="M71" s="169"/>
      <c r="N71" s="170"/>
      <c r="O71" s="170"/>
      <c r="P71" s="171"/>
      <c r="Q71" s="32"/>
    </row>
    <row r="72" spans="1:17" x14ac:dyDescent="0.2">
      <c r="A72" s="321"/>
      <c r="B72" s="322"/>
      <c r="C72" s="322"/>
      <c r="D72" s="322"/>
      <c r="E72" s="322"/>
      <c r="F72" s="323"/>
      <c r="G72" s="176"/>
      <c r="H72" s="177"/>
      <c r="I72" s="177"/>
      <c r="J72" s="178"/>
      <c r="K72" s="99"/>
      <c r="L72" s="49"/>
      <c r="M72" s="169"/>
      <c r="N72" s="170"/>
      <c r="O72" s="170"/>
      <c r="P72" s="171"/>
      <c r="Q72" s="32"/>
    </row>
    <row r="73" spans="1:17" x14ac:dyDescent="0.2">
      <c r="A73" s="208"/>
      <c r="B73" s="209"/>
      <c r="C73" s="209"/>
      <c r="D73" s="209"/>
      <c r="E73" s="209"/>
      <c r="F73" s="210"/>
      <c r="G73" s="211"/>
      <c r="H73" s="212"/>
      <c r="I73" s="212"/>
      <c r="J73" s="213"/>
      <c r="K73" s="100"/>
      <c r="L73" s="39"/>
      <c r="M73" s="166"/>
      <c r="N73" s="167"/>
      <c r="O73" s="167"/>
      <c r="P73" s="168"/>
      <c r="Q73" s="34"/>
    </row>
    <row r="74" spans="1:17" x14ac:dyDescent="0.2">
      <c r="A74" s="208"/>
      <c r="B74" s="209"/>
      <c r="C74" s="209"/>
      <c r="D74" s="209"/>
      <c r="E74" s="209"/>
      <c r="F74" s="210"/>
      <c r="G74" s="211"/>
      <c r="H74" s="212"/>
      <c r="I74" s="212"/>
      <c r="J74" s="213"/>
      <c r="K74" s="100"/>
      <c r="L74" s="36"/>
      <c r="M74" s="163"/>
      <c r="N74" s="164"/>
      <c r="O74" s="164"/>
      <c r="P74" s="165"/>
      <c r="Q74" s="34"/>
    </row>
    <row r="75" spans="1:17" x14ac:dyDescent="0.2">
      <c r="A75" s="208"/>
      <c r="B75" s="209"/>
      <c r="C75" s="209"/>
      <c r="D75" s="209"/>
      <c r="E75" s="209"/>
      <c r="F75" s="210"/>
      <c r="G75" s="211"/>
      <c r="H75" s="212"/>
      <c r="I75" s="212"/>
      <c r="J75" s="213"/>
      <c r="K75" s="100"/>
      <c r="L75" s="36"/>
      <c r="M75" s="163"/>
      <c r="N75" s="164"/>
      <c r="O75" s="164"/>
      <c r="P75" s="165"/>
      <c r="Q75" s="34"/>
    </row>
    <row r="76" spans="1:17" x14ac:dyDescent="0.2">
      <c r="A76" s="208"/>
      <c r="B76" s="209"/>
      <c r="C76" s="209"/>
      <c r="D76" s="209"/>
      <c r="E76" s="209"/>
      <c r="F76" s="210"/>
      <c r="G76" s="211"/>
      <c r="H76" s="212"/>
      <c r="I76" s="212"/>
      <c r="J76" s="213"/>
      <c r="K76" s="100"/>
      <c r="L76" s="36"/>
      <c r="M76" s="163"/>
      <c r="N76" s="164"/>
      <c r="O76" s="164"/>
      <c r="P76" s="165"/>
      <c r="Q76" s="34"/>
    </row>
    <row r="77" spans="1:17" x14ac:dyDescent="0.2">
      <c r="A77" s="208"/>
      <c r="B77" s="209"/>
      <c r="C77" s="209"/>
      <c r="D77" s="209"/>
      <c r="E77" s="209"/>
      <c r="F77" s="210"/>
      <c r="G77" s="211"/>
      <c r="H77" s="212"/>
      <c r="I77" s="212"/>
      <c r="J77" s="213"/>
      <c r="K77" s="100"/>
      <c r="L77" s="40"/>
      <c r="M77" s="148"/>
      <c r="N77" s="149"/>
      <c r="O77" s="149"/>
      <c r="P77" s="150"/>
      <c r="Q77" s="34"/>
    </row>
    <row r="78" spans="1:17" ht="13.5" thickBot="1" x14ac:dyDescent="0.25">
      <c r="A78" s="172" t="s">
        <v>3</v>
      </c>
      <c r="B78" s="173"/>
      <c r="C78" s="173"/>
      <c r="D78" s="173"/>
      <c r="E78" s="173"/>
      <c r="F78" s="173"/>
      <c r="G78" s="173"/>
      <c r="H78" s="173"/>
      <c r="I78" s="173"/>
      <c r="J78" s="173"/>
      <c r="K78" s="52">
        <f>SUM(K66:K77)</f>
        <v>0</v>
      </c>
      <c r="L78" s="42">
        <f>SUM(IF(L66&lt;&gt;"", L66, K66), IF(L67&lt;&gt;"", L67, K67),  IF(L68&lt;&gt;"", L68, K68), IF(L69&lt;&gt;"", L69, K69), IF(L70&lt;&gt;"", L70, K70), IF(L71&lt;&gt;"", L71, K71), IF(L72&lt;&gt;"", L72, K72),  IF(L73&lt;&gt;"", L73, K73), IF(L74&lt;&gt;"", L74, K74), IF(L75&lt;&gt;"", L75, K75), IF(L76&lt;&gt;"", L76, K76), IF(L77&lt;&gt;"", L77, K77))</f>
        <v>0</v>
      </c>
      <c r="M78" s="151"/>
      <c r="N78" s="152"/>
      <c r="O78" s="152"/>
      <c r="P78" s="153"/>
      <c r="Q78" s="34"/>
    </row>
    <row r="79" spans="1:17" ht="15.75" thickBot="1" x14ac:dyDescent="0.3">
      <c r="L79" s="43"/>
      <c r="M79" s="43"/>
      <c r="N79" s="43"/>
      <c r="O79" s="43"/>
      <c r="P79" s="43"/>
      <c r="Q79" s="23"/>
    </row>
    <row r="80" spans="1:17" ht="15" customHeight="1" thickBot="1" x14ac:dyDescent="0.3">
      <c r="A80" s="214" t="s">
        <v>19</v>
      </c>
      <c r="B80" s="215"/>
      <c r="C80" s="215"/>
      <c r="D80" s="215"/>
      <c r="E80" s="215"/>
      <c r="F80" s="215"/>
      <c r="G80" s="215"/>
      <c r="H80" s="215"/>
      <c r="I80" s="215"/>
      <c r="J80" s="215"/>
      <c r="K80" s="216"/>
      <c r="L80" s="154" t="s">
        <v>13</v>
      </c>
      <c r="M80" s="155"/>
      <c r="N80" s="155"/>
      <c r="O80" s="155"/>
      <c r="P80" s="156"/>
      <c r="Q80" s="30"/>
    </row>
    <row r="81" spans="1:17" ht="24.75" thickBot="1" x14ac:dyDescent="0.25">
      <c r="A81" s="217" t="s">
        <v>5</v>
      </c>
      <c r="B81" s="218"/>
      <c r="C81" s="218"/>
      <c r="D81" s="219"/>
      <c r="E81" s="218"/>
      <c r="F81" s="237"/>
      <c r="G81" s="238" t="s">
        <v>6</v>
      </c>
      <c r="H81" s="221"/>
      <c r="I81" s="221"/>
      <c r="J81" s="222"/>
      <c r="K81" s="50" t="s">
        <v>27</v>
      </c>
      <c r="L81" s="25" t="s">
        <v>14</v>
      </c>
      <c r="M81" s="157" t="s">
        <v>15</v>
      </c>
      <c r="N81" s="158"/>
      <c r="O81" s="158"/>
      <c r="P81" s="159"/>
      <c r="Q81" s="32"/>
    </row>
    <row r="82" spans="1:17" x14ac:dyDescent="0.2">
      <c r="A82" s="179"/>
      <c r="B82" s="180"/>
      <c r="C82" s="180"/>
      <c r="D82" s="181"/>
      <c r="E82" s="180"/>
      <c r="F82" s="182"/>
      <c r="G82" s="183"/>
      <c r="H82" s="184"/>
      <c r="I82" s="184"/>
      <c r="J82" s="185"/>
      <c r="K82" s="51"/>
      <c r="L82" s="44"/>
      <c r="M82" s="160"/>
      <c r="N82" s="161"/>
      <c r="O82" s="161"/>
      <c r="P82" s="162"/>
      <c r="Q82" s="34"/>
    </row>
    <row r="83" spans="1:17" x14ac:dyDescent="0.2">
      <c r="A83" s="179"/>
      <c r="B83" s="180"/>
      <c r="C83" s="180"/>
      <c r="D83" s="181"/>
      <c r="E83" s="180"/>
      <c r="F83" s="182"/>
      <c r="G83" s="183"/>
      <c r="H83" s="184"/>
      <c r="I83" s="184"/>
      <c r="J83" s="185"/>
      <c r="K83" s="51"/>
      <c r="L83" s="45"/>
      <c r="M83" s="163"/>
      <c r="N83" s="164"/>
      <c r="O83" s="164"/>
      <c r="P83" s="165"/>
      <c r="Q83" s="34"/>
    </row>
    <row r="84" spans="1:17" x14ac:dyDescent="0.2">
      <c r="A84" s="179"/>
      <c r="B84" s="180"/>
      <c r="C84" s="180"/>
      <c r="D84" s="181"/>
      <c r="E84" s="180"/>
      <c r="F84" s="182"/>
      <c r="G84" s="183"/>
      <c r="H84" s="184"/>
      <c r="I84" s="184"/>
      <c r="J84" s="185"/>
      <c r="K84" s="51"/>
      <c r="L84" s="45"/>
      <c r="M84" s="163"/>
      <c r="N84" s="164"/>
      <c r="O84" s="164"/>
      <c r="P84" s="165"/>
      <c r="Q84" s="34"/>
    </row>
    <row r="85" spans="1:17" x14ac:dyDescent="0.2">
      <c r="A85" s="179"/>
      <c r="B85" s="180"/>
      <c r="C85" s="180"/>
      <c r="D85" s="181"/>
      <c r="E85" s="180"/>
      <c r="F85" s="182"/>
      <c r="G85" s="183"/>
      <c r="H85" s="184"/>
      <c r="I85" s="184"/>
      <c r="J85" s="185"/>
      <c r="K85" s="51"/>
      <c r="L85" s="45"/>
      <c r="M85" s="163"/>
      <c r="N85" s="164"/>
      <c r="O85" s="164"/>
      <c r="P85" s="165"/>
      <c r="Q85" s="34"/>
    </row>
    <row r="86" spans="1:17" x14ac:dyDescent="0.2">
      <c r="A86" s="179"/>
      <c r="B86" s="180"/>
      <c r="C86" s="180"/>
      <c r="D86" s="181"/>
      <c r="E86" s="180"/>
      <c r="F86" s="182"/>
      <c r="G86" s="183"/>
      <c r="H86" s="184"/>
      <c r="I86" s="184"/>
      <c r="J86" s="185"/>
      <c r="K86" s="51"/>
      <c r="L86" s="46"/>
      <c r="M86" s="148"/>
      <c r="N86" s="149"/>
      <c r="O86" s="149"/>
      <c r="P86" s="150"/>
      <c r="Q86" s="34"/>
    </row>
    <row r="87" spans="1:17" x14ac:dyDescent="0.2">
      <c r="A87" s="179"/>
      <c r="B87" s="180"/>
      <c r="C87" s="180"/>
      <c r="D87" s="181"/>
      <c r="E87" s="180"/>
      <c r="F87" s="182"/>
      <c r="G87" s="183"/>
      <c r="H87" s="184"/>
      <c r="I87" s="184"/>
      <c r="J87" s="185"/>
      <c r="K87" s="51"/>
      <c r="L87" s="47"/>
      <c r="M87" s="128"/>
      <c r="N87" s="129"/>
      <c r="O87" s="129"/>
      <c r="P87" s="130"/>
      <c r="Q87" s="34"/>
    </row>
    <row r="88" spans="1:17" ht="15.75" thickBot="1" x14ac:dyDescent="0.3">
      <c r="A88" s="172" t="s">
        <v>3</v>
      </c>
      <c r="B88" s="173"/>
      <c r="C88" s="173"/>
      <c r="D88" s="173"/>
      <c r="E88" s="173"/>
      <c r="F88" s="173"/>
      <c r="G88" s="173"/>
      <c r="H88" s="173"/>
      <c r="I88" s="173"/>
      <c r="J88" s="173"/>
      <c r="K88" s="52">
        <f>SUM(K82:K87)</f>
        <v>0</v>
      </c>
      <c r="L88" s="41">
        <f>SUM(IF(L82&lt;&gt;"", L82, K82), IF(L83&lt;&gt;"", L83, K83), IF(L84&lt;&gt;"", L84, K84), IF(L85&lt;&gt;"", L85, K85), IF(L86&lt;&gt;"", L86, K86), IF(L87&lt;&gt;"", L87, K87))</f>
        <v>0</v>
      </c>
      <c r="M88" s="131"/>
      <c r="N88" s="132"/>
      <c r="O88" s="132"/>
      <c r="P88" s="133"/>
      <c r="Q88" s="34"/>
    </row>
    <row r="89" spans="1:17" x14ac:dyDescent="0.2">
      <c r="L89" s="14"/>
      <c r="M89" s="14"/>
      <c r="N89" s="14"/>
      <c r="O89" s="14"/>
      <c r="P89" s="14"/>
      <c r="Q89" s="23"/>
    </row>
    <row r="90" spans="1:17" x14ac:dyDescent="0.2">
      <c r="L90" s="5"/>
      <c r="M90" s="5"/>
      <c r="N90" s="5"/>
      <c r="O90" s="5"/>
      <c r="P90" s="5"/>
      <c r="Q90" s="23"/>
    </row>
    <row r="91" spans="1:17" x14ac:dyDescent="0.2">
      <c r="L91" s="5"/>
      <c r="M91" s="5"/>
      <c r="N91" s="5"/>
      <c r="O91" s="5"/>
      <c r="P91" s="5"/>
      <c r="Q91" s="10"/>
    </row>
  </sheetData>
  <sheetProtection insertColumns="0" insertRows="0"/>
  <mergeCells count="192">
    <mergeCell ref="A70:F70"/>
    <mergeCell ref="A71:F71"/>
    <mergeCell ref="A72:F72"/>
    <mergeCell ref="G69:J69"/>
    <mergeCell ref="G70:J70"/>
    <mergeCell ref="G71:J71"/>
    <mergeCell ref="G72:J72"/>
    <mergeCell ref="M67:P67"/>
    <mergeCell ref="M69:P69"/>
    <mergeCell ref="M70:P70"/>
    <mergeCell ref="M71:P71"/>
    <mergeCell ref="M72:P72"/>
    <mergeCell ref="A3:K3"/>
    <mergeCell ref="A13:K13"/>
    <mergeCell ref="F15:G15"/>
    <mergeCell ref="H15:I15"/>
    <mergeCell ref="F16:G16"/>
    <mergeCell ref="H16:I16"/>
    <mergeCell ref="A16:D16"/>
    <mergeCell ref="A17:D17"/>
    <mergeCell ref="M25:P25"/>
    <mergeCell ref="M23:P23"/>
    <mergeCell ref="M22:P22"/>
    <mergeCell ref="M21:P21"/>
    <mergeCell ref="M20:P20"/>
    <mergeCell ref="F17:G17"/>
    <mergeCell ref="H17:I17"/>
    <mergeCell ref="F18:G18"/>
    <mergeCell ref="H18:I18"/>
    <mergeCell ref="M18:P18"/>
    <mergeCell ref="M19:P19"/>
    <mergeCell ref="M24:P24"/>
    <mergeCell ref="L13:P14"/>
    <mergeCell ref="A14:J14"/>
    <mergeCell ref="L3:P3"/>
    <mergeCell ref="L5:O5"/>
    <mergeCell ref="A37:K37"/>
    <mergeCell ref="A38:F38"/>
    <mergeCell ref="G38:J38"/>
    <mergeCell ref="A18:D18"/>
    <mergeCell ref="A19:D19"/>
    <mergeCell ref="A24:D24"/>
    <mergeCell ref="A15:D15"/>
    <mergeCell ref="A23:D23"/>
    <mergeCell ref="A22:D22"/>
    <mergeCell ref="A25:J25"/>
    <mergeCell ref="F19:G19"/>
    <mergeCell ref="H19:I19"/>
    <mergeCell ref="F24:G24"/>
    <mergeCell ref="H24:I24"/>
    <mergeCell ref="A21:D21"/>
    <mergeCell ref="A20:D20"/>
    <mergeCell ref="F20:G20"/>
    <mergeCell ref="F22:G22"/>
    <mergeCell ref="F23:G23"/>
    <mergeCell ref="F21:G21"/>
    <mergeCell ref="H20:I20"/>
    <mergeCell ref="H21:I21"/>
    <mergeCell ref="H22:I22"/>
    <mergeCell ref="H23:I23"/>
    <mergeCell ref="A45:F45"/>
    <mergeCell ref="G45:J45"/>
    <mergeCell ref="A46:F46"/>
    <mergeCell ref="G46:J46"/>
    <mergeCell ref="A47:F47"/>
    <mergeCell ref="G47:J47"/>
    <mergeCell ref="A39:F39"/>
    <mergeCell ref="G39:J39"/>
    <mergeCell ref="A40:F40"/>
    <mergeCell ref="G40:J40"/>
    <mergeCell ref="A41:F41"/>
    <mergeCell ref="G41:J41"/>
    <mergeCell ref="A42:F42"/>
    <mergeCell ref="A43:F43"/>
    <mergeCell ref="A44:F44"/>
    <mergeCell ref="G42:J42"/>
    <mergeCell ref="G43:J43"/>
    <mergeCell ref="G44:J44"/>
    <mergeCell ref="A54:F54"/>
    <mergeCell ref="G54:J54"/>
    <mergeCell ref="A58:F58"/>
    <mergeCell ref="G58:J58"/>
    <mergeCell ref="A48:F48"/>
    <mergeCell ref="G48:J48"/>
    <mergeCell ref="A49:J49"/>
    <mergeCell ref="A51:K51"/>
    <mergeCell ref="A52:F52"/>
    <mergeCell ref="G52:J52"/>
    <mergeCell ref="A55:F55"/>
    <mergeCell ref="A56:F56"/>
    <mergeCell ref="A57:F57"/>
    <mergeCell ref="A53:F53"/>
    <mergeCell ref="G55:J55"/>
    <mergeCell ref="G56:J56"/>
    <mergeCell ref="G57:J57"/>
    <mergeCell ref="R6:U6"/>
    <mergeCell ref="R7:T7"/>
    <mergeCell ref="M15:P15"/>
    <mergeCell ref="M16:P16"/>
    <mergeCell ref="M17:P17"/>
    <mergeCell ref="A85:F85"/>
    <mergeCell ref="G85:J85"/>
    <mergeCell ref="A82:F82"/>
    <mergeCell ref="G82:J82"/>
    <mergeCell ref="A83:F83"/>
    <mergeCell ref="G83:J83"/>
    <mergeCell ref="A84:F84"/>
    <mergeCell ref="G84:J84"/>
    <mergeCell ref="A77:F77"/>
    <mergeCell ref="G77:J77"/>
    <mergeCell ref="A78:J78"/>
    <mergeCell ref="A80:K80"/>
    <mergeCell ref="A81:F81"/>
    <mergeCell ref="G81:J81"/>
    <mergeCell ref="A74:F74"/>
    <mergeCell ref="G74:J74"/>
    <mergeCell ref="L27:P27"/>
    <mergeCell ref="A60:F60"/>
    <mergeCell ref="G53:J53"/>
    <mergeCell ref="L28:P35"/>
    <mergeCell ref="L37:P37"/>
    <mergeCell ref="L6:O6"/>
    <mergeCell ref="A87:F87"/>
    <mergeCell ref="G87:J87"/>
    <mergeCell ref="A75:F75"/>
    <mergeCell ref="G75:J75"/>
    <mergeCell ref="A76:F76"/>
    <mergeCell ref="G76:J76"/>
    <mergeCell ref="A62:J62"/>
    <mergeCell ref="A64:K64"/>
    <mergeCell ref="A65:F65"/>
    <mergeCell ref="G65:J65"/>
    <mergeCell ref="A73:F73"/>
    <mergeCell ref="G73:J73"/>
    <mergeCell ref="A59:F59"/>
    <mergeCell ref="G59:J59"/>
    <mergeCell ref="M47:P47"/>
    <mergeCell ref="M48:P48"/>
    <mergeCell ref="M49:P49"/>
    <mergeCell ref="G60:J60"/>
    <mergeCell ref="A61:F61"/>
    <mergeCell ref="G61:J61"/>
    <mergeCell ref="M42:P42"/>
    <mergeCell ref="M43:P43"/>
    <mergeCell ref="M44:P44"/>
    <mergeCell ref="M54:P54"/>
    <mergeCell ref="M58:P58"/>
    <mergeCell ref="M59:P59"/>
    <mergeCell ref="M38:P38"/>
    <mergeCell ref="M39:P39"/>
    <mergeCell ref="M40:P40"/>
    <mergeCell ref="M41:P41"/>
    <mergeCell ref="M45:P45"/>
    <mergeCell ref="M46:P46"/>
    <mergeCell ref="M60:P60"/>
    <mergeCell ref="M61:P61"/>
    <mergeCell ref="M62:P62"/>
    <mergeCell ref="L51:P51"/>
    <mergeCell ref="M52:P52"/>
    <mergeCell ref="M53:P53"/>
    <mergeCell ref="M84:P84"/>
    <mergeCell ref="M85:P85"/>
    <mergeCell ref="M86:P86"/>
    <mergeCell ref="M55:P55"/>
    <mergeCell ref="M56:P56"/>
    <mergeCell ref="M57:P57"/>
    <mergeCell ref="L64:P64"/>
    <mergeCell ref="M65:P65"/>
    <mergeCell ref="M87:P87"/>
    <mergeCell ref="M88:P88"/>
    <mergeCell ref="A66:F66"/>
    <mergeCell ref="A68:F68"/>
    <mergeCell ref="G66:J66"/>
    <mergeCell ref="G68:J68"/>
    <mergeCell ref="M66:P66"/>
    <mergeCell ref="M77:P77"/>
    <mergeCell ref="M78:P78"/>
    <mergeCell ref="L80:P80"/>
    <mergeCell ref="M81:P81"/>
    <mergeCell ref="M82:P82"/>
    <mergeCell ref="M83:P83"/>
    <mergeCell ref="M73:P73"/>
    <mergeCell ref="M74:P74"/>
    <mergeCell ref="M75:P75"/>
    <mergeCell ref="M76:P76"/>
    <mergeCell ref="M68:P68"/>
    <mergeCell ref="A88:J88"/>
    <mergeCell ref="A67:F67"/>
    <mergeCell ref="G67:J67"/>
    <mergeCell ref="A86:F86"/>
    <mergeCell ref="G86:J86"/>
    <mergeCell ref="A69:F69"/>
  </mergeCells>
  <conditionalFormatting sqref="L1:P8 L9:L11 O9:P11 L12:P12 L13 L15:P19 L20:M23 L24:P24 L25:M25 L26:P41 L42:M44 L45:P54 L55:M57 L58:P66 L67:M67 L68:P68 L69:M72 L73:P1048576">
    <cfRule type="expression" dxfId="4" priority="1">
      <formula>$AM$1=TRUE</formula>
    </cfRule>
  </conditionalFormatting>
  <dataValidations disablePrompts="1" count="6">
    <dataValidation type="custom" errorStyle="warning" allowBlank="1" showInputMessage="1" showErrorMessage="1" errorTitle="Fehler" error="Nur ein Kontrollkästchen darf aktiviert werden!" sqref="A6" xr:uid="{00000000-0002-0000-0000-000000000000}">
      <formula1>COUNTIF(A6:A9,TRUE)&lt;=1</formula1>
    </dataValidation>
    <dataValidation type="custom" errorStyle="warning" allowBlank="1" showInputMessage="1" showErrorMessage="1" errorTitle="Fehler" error="Nur ein Kontrollkästchen darf aktiviert werden!" sqref="A5 A7" xr:uid="{00000000-0002-0000-0000-000001000000}">
      <formula1>COUNTIF(A5:A7,TRUE)&lt;=1</formula1>
    </dataValidation>
    <dataValidation type="decimal" operator="greaterThan" allowBlank="1" showErrorMessage="1" errorTitle="Falsche Eingabe" error="Bitte eine gültige Dezimalzahl eingeben!" sqref="F29:J29 H16:H24 I17:I19 I24" xr:uid="{00000000-0002-0000-0000-000002000000}">
      <formula1>0</formula1>
      <formula2>0</formula2>
    </dataValidation>
    <dataValidation operator="equal" allowBlank="1" showErrorMessage="1" errorTitle="Falsche Eingabe" error="Bitte nur die Nummer (&gt;0) des Workpackages eingeben!" sqref="A34:A38 A13:A14 A25 A49 B58:B61 A51:A52 A62 R7 A78 B74:B77 A64:A72 B83:B87 A80:A81 A88 B54 B41 B45:B48" xr:uid="{00000000-0002-0000-0000-000003000000}">
      <formula1>0</formula1>
      <formula2>0</formula2>
    </dataValidation>
    <dataValidation type="list" allowBlank="1" showInputMessage="1" showErrorMessage="1" sqref="E16:E24" xr:uid="{E52C84FF-172C-46E5-A5F5-B6D7C29FCEBC}">
      <formula1>"Mitarbeiter,Fachkraft,Abteilungsleiter,Geschäftsführer"</formula1>
    </dataValidation>
    <dataValidation type="list" allowBlank="1" showInputMessage="1" showErrorMessage="1" sqref="F16:G24" xr:uid="{1512E909-924F-42A1-B2A0-90A090D419D6}">
      <formula1>INDIRECT(E16)</formula1>
    </dataValidation>
  </dataValidations>
  <pageMargins left="0.7" right="0.7" top="0.78740157499999996" bottom="0.78740157499999996"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561975</xdr:colOff>
                    <xdr:row>3</xdr:row>
                    <xdr:rowOff>123825</xdr:rowOff>
                  </from>
                  <to>
                    <xdr:col>0</xdr:col>
                    <xdr:colOff>752475</xdr:colOff>
                    <xdr:row>5</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561975</xdr:colOff>
                    <xdr:row>5</xdr:row>
                    <xdr:rowOff>0</xdr:rowOff>
                  </from>
                  <to>
                    <xdr:col>0</xdr:col>
                    <xdr:colOff>733425</xdr:colOff>
                    <xdr:row>5</xdr:row>
                    <xdr:rowOff>180975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38</xdr:col>
                    <xdr:colOff>85725</xdr:colOff>
                    <xdr:row>0</xdr:row>
                    <xdr:rowOff>123825</xdr:rowOff>
                  </from>
                  <to>
                    <xdr:col>39</xdr:col>
                    <xdr:colOff>390525</xdr:colOff>
                    <xdr:row>0</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FCBB4-1C87-472E-AC6B-E9E1CC7E8C6B}">
  <dimension ref="A1:AM91"/>
  <sheetViews>
    <sheetView zoomScale="120" zoomScaleNormal="120" workbookViewId="0">
      <selection activeCell="B7" sqref="B7"/>
    </sheetView>
  </sheetViews>
  <sheetFormatPr baseColWidth="10" defaultRowHeight="12.75" x14ac:dyDescent="0.2"/>
  <cols>
    <col min="1" max="4" width="11.42578125" style="2"/>
    <col min="5" max="5" width="21.28515625" style="2" bestFit="1" customWidth="1"/>
    <col min="6" max="10" width="11.42578125" style="2"/>
    <col min="11" max="11" width="28.42578125" style="2" customWidth="1"/>
    <col min="12" max="12" width="20.7109375" style="2" hidden="1" customWidth="1"/>
    <col min="13" max="13" width="17.7109375" style="2" hidden="1" customWidth="1"/>
    <col min="14" max="14" width="8.42578125" style="2" hidden="1" customWidth="1"/>
    <col min="15" max="15" width="12.28515625" style="2" hidden="1" customWidth="1"/>
    <col min="16" max="16" width="18.5703125" style="2" hidden="1" customWidth="1"/>
    <col min="17" max="17" width="2.5703125" style="2" customWidth="1"/>
    <col min="18" max="18" width="3.85546875" style="2" customWidth="1"/>
    <col min="19" max="19" width="4" style="2" customWidth="1"/>
    <col min="20" max="20" width="10.7109375" style="2" customWidth="1"/>
    <col min="21" max="21" width="52.7109375" style="2" customWidth="1"/>
    <col min="22" max="16384" width="11.42578125" style="2"/>
  </cols>
  <sheetData>
    <row r="1" spans="1:39" ht="81.75" customHeight="1" x14ac:dyDescent="0.2">
      <c r="A1" s="1" t="s">
        <v>28</v>
      </c>
      <c r="B1" s="54"/>
      <c r="C1" s="54"/>
      <c r="D1" s="74"/>
      <c r="E1" s="54"/>
      <c r="F1" s="55"/>
      <c r="G1" s="55"/>
      <c r="H1" s="55"/>
      <c r="I1" s="55"/>
      <c r="J1" s="55"/>
      <c r="K1" s="8"/>
      <c r="L1" s="9"/>
      <c r="M1" s="9"/>
      <c r="N1" s="9"/>
      <c r="O1" s="9"/>
      <c r="P1" s="9"/>
      <c r="AM1" s="27" t="b">
        <v>0</v>
      </c>
    </row>
    <row r="2" spans="1:39" ht="13.5" thickBot="1" x14ac:dyDescent="0.25">
      <c r="L2" s="10"/>
      <c r="M2" s="10"/>
      <c r="N2" s="10"/>
      <c r="O2" s="10"/>
      <c r="P2" s="10"/>
    </row>
    <row r="3" spans="1:39" ht="15.75" customHeight="1" thickBot="1" x14ac:dyDescent="0.3">
      <c r="A3" s="283" t="s">
        <v>30</v>
      </c>
      <c r="B3" s="284"/>
      <c r="C3" s="284"/>
      <c r="D3" s="284"/>
      <c r="E3" s="284"/>
      <c r="F3" s="284"/>
      <c r="G3" s="284"/>
      <c r="H3" s="284"/>
      <c r="I3" s="284"/>
      <c r="J3" s="284"/>
      <c r="K3" s="285"/>
      <c r="L3" s="316" t="s">
        <v>9</v>
      </c>
      <c r="M3" s="316"/>
      <c r="N3" s="316"/>
      <c r="O3" s="316"/>
      <c r="P3" s="317"/>
      <c r="R3" s="11" t="s">
        <v>10</v>
      </c>
      <c r="S3" s="12"/>
      <c r="T3" s="12"/>
      <c r="U3" s="13">
        <f>SUM(K25,K49,K62,K78,K88)</f>
        <v>0</v>
      </c>
    </row>
    <row r="4" spans="1:39" ht="13.5" thickBot="1" x14ac:dyDescent="0.25">
      <c r="A4" s="57"/>
      <c r="B4" s="3"/>
      <c r="C4" s="3"/>
      <c r="D4" s="3"/>
      <c r="E4" s="3"/>
      <c r="F4" s="3"/>
      <c r="G4" s="3"/>
      <c r="H4" s="3"/>
      <c r="I4" s="3"/>
      <c r="J4" s="3"/>
      <c r="K4" s="80"/>
      <c r="L4" s="14"/>
      <c r="M4" s="14"/>
      <c r="N4" s="14"/>
      <c r="O4" s="14"/>
      <c r="P4" s="15"/>
    </row>
    <row r="5" spans="1:39" ht="13.5" thickBot="1" x14ac:dyDescent="0.25">
      <c r="A5" s="58" t="b">
        <v>0</v>
      </c>
      <c r="B5" s="3" t="s">
        <v>29</v>
      </c>
      <c r="C5" s="3"/>
      <c r="D5" s="3"/>
      <c r="E5" s="3"/>
      <c r="F5" s="3"/>
      <c r="G5" s="3"/>
      <c r="H5" s="3"/>
      <c r="I5" s="3"/>
      <c r="J5" s="3"/>
      <c r="K5" s="81"/>
      <c r="L5" s="318" t="s">
        <v>11</v>
      </c>
      <c r="M5" s="318"/>
      <c r="N5" s="318"/>
      <c r="O5" s="319"/>
      <c r="P5" s="16">
        <f>SUM(L25,L49,L62,L78,L88)</f>
        <v>0</v>
      </c>
      <c r="Q5" s="17"/>
    </row>
    <row r="6" spans="1:39" ht="15.75" thickBot="1" x14ac:dyDescent="0.3">
      <c r="A6" s="58" t="b">
        <v>0</v>
      </c>
      <c r="B6" s="3" t="s">
        <v>46</v>
      </c>
      <c r="C6" s="3"/>
      <c r="D6" s="3"/>
      <c r="E6" s="3"/>
      <c r="F6" s="3"/>
      <c r="G6" s="3"/>
      <c r="H6" s="3"/>
      <c r="I6" s="3"/>
      <c r="J6" s="3"/>
      <c r="K6" s="81"/>
      <c r="L6" s="205" t="s">
        <v>9</v>
      </c>
      <c r="M6" s="206"/>
      <c r="N6" s="206"/>
      <c r="O6" s="207"/>
      <c r="P6" s="16">
        <f>MIN(IF(A5=TRUE, P5*0.3, IF(A6=TRUE, P5*1, 0)), 200000)</f>
        <v>0</v>
      </c>
      <c r="Q6" s="17"/>
      <c r="R6" s="229" t="s">
        <v>12</v>
      </c>
      <c r="S6" s="230"/>
      <c r="T6" s="230"/>
      <c r="U6" s="231"/>
    </row>
    <row r="7" spans="1:39" ht="13.5" thickBot="1" x14ac:dyDescent="0.25">
      <c r="A7" s="58"/>
      <c r="B7" s="3"/>
      <c r="C7" s="3"/>
      <c r="D7" s="3"/>
      <c r="E7" s="3"/>
      <c r="F7" s="3"/>
      <c r="G7" s="3"/>
      <c r="H7" s="3"/>
      <c r="I7" s="3"/>
      <c r="J7" s="3"/>
      <c r="K7" s="81"/>
      <c r="L7" s="56"/>
      <c r="M7" s="18"/>
      <c r="N7" s="18"/>
      <c r="O7" s="18"/>
      <c r="P7" s="19"/>
      <c r="R7" s="232" t="s">
        <v>3</v>
      </c>
      <c r="S7" s="233"/>
      <c r="T7" s="233"/>
      <c r="U7" s="20">
        <f>MIN(IF(A5=TRUE, U3*0.3, IF(A6=TRUE, U3*1, 0)), 200000)</f>
        <v>0</v>
      </c>
    </row>
    <row r="8" spans="1:39" x14ac:dyDescent="0.2">
      <c r="A8" s="60"/>
      <c r="B8" s="3"/>
      <c r="C8" s="3"/>
      <c r="D8" s="3"/>
      <c r="E8" s="3"/>
      <c r="F8" s="3"/>
      <c r="G8" s="3"/>
      <c r="H8" s="3"/>
      <c r="I8" s="3"/>
      <c r="J8" s="3"/>
      <c r="K8" s="59"/>
      <c r="L8" s="10"/>
      <c r="M8" s="21"/>
      <c r="N8" s="21"/>
      <c r="O8" s="21"/>
      <c r="P8" s="21"/>
    </row>
    <row r="9" spans="1:39" ht="18" x14ac:dyDescent="0.25">
      <c r="A9" s="61" t="str">
        <f>IF(COUNTIF(A5:A7,TRUE)&gt;1, "Achtung: Bitte wählen Sie genau eine Organisation aus!", IF(COUNTIF(A5:A7,TRUE)=0, "Achtung: Es wurde keine Organisation ausgewählt! Bitte wählen Sie eine aus.", ""))</f>
        <v>Achtung: Es wurde keine Organisation ausgewählt! Bitte wählen Sie eine aus.</v>
      </c>
      <c r="B9" s="62"/>
      <c r="C9" s="62"/>
      <c r="D9" s="62"/>
      <c r="E9" s="62"/>
      <c r="F9" s="62"/>
      <c r="G9" s="62"/>
      <c r="H9" s="62"/>
      <c r="I9" s="62"/>
      <c r="J9" s="62"/>
      <c r="K9" s="63"/>
      <c r="L9" s="89"/>
      <c r="M9" s="91" t="s">
        <v>23</v>
      </c>
      <c r="N9" s="27" t="s">
        <v>24</v>
      </c>
      <c r="O9" s="82"/>
      <c r="P9" s="82"/>
    </row>
    <row r="10" spans="1:39" ht="18" x14ac:dyDescent="0.25">
      <c r="A10" s="67"/>
      <c r="B10" s="3"/>
      <c r="C10" s="3"/>
      <c r="D10" s="3"/>
      <c r="E10" s="3"/>
      <c r="F10" s="3"/>
      <c r="G10" s="3"/>
      <c r="H10" s="3"/>
      <c r="I10" s="3"/>
      <c r="J10" s="3"/>
      <c r="K10" s="3"/>
      <c r="L10" s="89"/>
      <c r="M10" s="27" t="s">
        <v>23</v>
      </c>
      <c r="N10" s="27" t="s">
        <v>22</v>
      </c>
      <c r="O10" s="82"/>
      <c r="P10" s="82"/>
    </row>
    <row r="11" spans="1:39" ht="18" x14ac:dyDescent="0.25">
      <c r="A11" s="67"/>
      <c r="B11" s="3"/>
      <c r="C11" s="3"/>
      <c r="D11" s="3"/>
      <c r="E11" s="3"/>
      <c r="F11" s="3"/>
      <c r="G11" s="3"/>
      <c r="H11" s="3"/>
      <c r="I11" s="3"/>
      <c r="J11" s="3"/>
      <c r="K11" s="3"/>
      <c r="L11" s="89"/>
      <c r="M11" s="27" t="s">
        <v>24</v>
      </c>
      <c r="N11" s="27" t="s">
        <v>21</v>
      </c>
      <c r="O11" s="82"/>
      <c r="P11" s="82"/>
    </row>
    <row r="12" spans="1:39" ht="13.5" thickBot="1" x14ac:dyDescent="0.25">
      <c r="L12" s="22"/>
      <c r="M12" s="22"/>
      <c r="N12" s="22"/>
      <c r="O12" s="22"/>
      <c r="P12" s="22"/>
      <c r="Q12" s="23"/>
    </row>
    <row r="13" spans="1:39" ht="15" customHeight="1" thickBot="1" x14ac:dyDescent="0.3">
      <c r="A13" s="229" t="s">
        <v>0</v>
      </c>
      <c r="B13" s="230"/>
      <c r="C13" s="230"/>
      <c r="D13" s="230"/>
      <c r="E13" s="230"/>
      <c r="F13" s="230"/>
      <c r="G13" s="230"/>
      <c r="H13" s="230"/>
      <c r="I13" s="230"/>
      <c r="J13" s="230"/>
      <c r="K13" s="231"/>
      <c r="L13" s="308" t="s">
        <v>13</v>
      </c>
      <c r="M13" s="309"/>
      <c r="N13" s="309"/>
      <c r="O13" s="309"/>
      <c r="P13" s="310"/>
      <c r="Q13" s="24"/>
    </row>
    <row r="14" spans="1:39" ht="69.75" customHeight="1" thickBot="1" x14ac:dyDescent="0.25">
      <c r="A14" s="314" t="s">
        <v>26</v>
      </c>
      <c r="B14" s="315"/>
      <c r="C14" s="315"/>
      <c r="D14" s="315"/>
      <c r="E14" s="315"/>
      <c r="F14" s="315"/>
      <c r="G14" s="315"/>
      <c r="H14" s="315"/>
      <c r="I14" s="315"/>
      <c r="J14" s="315"/>
      <c r="K14" s="90" t="str">
        <f>HYPERLINK("https://www.tirol.gv.at/fileadmin/themen/arbeit-wirtschaft/wirtschaft-und-arbeit/Digitalisierungsfoerderung_23-27/Abrechnungsleitfaden_DIGIT_2026.pdf","Abrechnungsleitfaden")</f>
        <v>Abrechnungsleitfaden</v>
      </c>
      <c r="L14" s="311"/>
      <c r="M14" s="312"/>
      <c r="N14" s="312"/>
      <c r="O14" s="312"/>
      <c r="P14" s="313"/>
      <c r="Q14" s="24"/>
    </row>
    <row r="15" spans="1:39" ht="13.5" thickBot="1" x14ac:dyDescent="0.25">
      <c r="A15" s="269" t="s">
        <v>18</v>
      </c>
      <c r="B15" s="270"/>
      <c r="C15" s="270"/>
      <c r="D15" s="271"/>
      <c r="E15" s="84" t="s">
        <v>25</v>
      </c>
      <c r="F15" s="286" t="s">
        <v>17</v>
      </c>
      <c r="G15" s="271"/>
      <c r="H15" s="287" t="s">
        <v>20</v>
      </c>
      <c r="I15" s="288"/>
      <c r="J15" s="85" t="s">
        <v>1</v>
      </c>
      <c r="K15" s="86" t="s">
        <v>2</v>
      </c>
      <c r="L15" s="88" t="s">
        <v>14</v>
      </c>
      <c r="M15" s="234" t="s">
        <v>15</v>
      </c>
      <c r="N15" s="158"/>
      <c r="O15" s="158"/>
      <c r="P15" s="159"/>
      <c r="Q15" s="5"/>
    </row>
    <row r="16" spans="1:39" x14ac:dyDescent="0.2">
      <c r="A16" s="293"/>
      <c r="B16" s="294"/>
      <c r="C16" s="294"/>
      <c r="D16" s="295"/>
      <c r="E16" s="83"/>
      <c r="F16" s="289"/>
      <c r="G16" s="290"/>
      <c r="H16" s="291"/>
      <c r="I16" s="292"/>
      <c r="J16" s="93">
        <f>IF(AND(E16="Mitarbeiter",F16="Qualifiziertes Personal und Projektmitarbeiter*innen"),40,
IF(AND(E16="Fachkraft",F16="Qualifiziertes Personal und Projektmitarbeiter*innen"),40,
IF(AND(E16="Fachkraft",F16="Projektleiter*in"),60,
IF(AND(E16="Abteilungsleiter",F16="Führungskraft"),80,
IF(AND(E16="Abteilungsleiter",F16="Projektleiter*in"),60,
IF(AND(E16="Geschäftsführer",F16="Geschäftsführer"),54,
0))))))</f>
        <v>0</v>
      </c>
      <c r="K16" s="94">
        <f>H16*J16</f>
        <v>0</v>
      </c>
      <c r="L16" s="87"/>
      <c r="M16" s="166"/>
      <c r="N16" s="167"/>
      <c r="O16" s="167"/>
      <c r="P16" s="168"/>
      <c r="Q16" s="23"/>
    </row>
    <row r="17" spans="1:21" x14ac:dyDescent="0.2">
      <c r="A17" s="263"/>
      <c r="B17" s="264"/>
      <c r="C17" s="264"/>
      <c r="D17" s="265"/>
      <c r="E17" s="75"/>
      <c r="F17" s="273"/>
      <c r="G17" s="302"/>
      <c r="H17" s="303"/>
      <c r="I17" s="276"/>
      <c r="J17" s="93">
        <f t="shared" ref="J17:J24" si="0">IF(AND(E17="Mitarbeiter",F17="Qualifiziertes Personal und Projektmitarbeiter*innen"),40,
IF(AND(E17="Fachkraft",F17="Qualifiziertes Personal und Projektmitarbeiter*innen"),40,
IF(AND(E17="Fachkraft",F17="Projektleiter*in"),60,
IF(AND(E17="Abteilungsleiter",F17="Führungskraft"),80,
IF(AND(E17="Abteilungsleiter",F17="Projektleiter*in"),60,
IF(AND(E17="Geschäftsführer",F17="Geschäftsführer"),54,
0))))))</f>
        <v>0</v>
      </c>
      <c r="K17" s="95">
        <f t="shared" ref="K17:K24" si="1">H17*J17</f>
        <v>0</v>
      </c>
      <c r="L17" s="77"/>
      <c r="M17" s="163"/>
      <c r="N17" s="235"/>
      <c r="O17" s="235"/>
      <c r="P17" s="236"/>
      <c r="Q17" s="23"/>
    </row>
    <row r="18" spans="1:21" x14ac:dyDescent="0.2">
      <c r="A18" s="263"/>
      <c r="B18" s="264"/>
      <c r="C18" s="264"/>
      <c r="D18" s="265"/>
      <c r="E18" s="75"/>
      <c r="F18" s="273"/>
      <c r="G18" s="274"/>
      <c r="H18" s="275"/>
      <c r="I18" s="276"/>
      <c r="J18" s="93">
        <f t="shared" si="0"/>
        <v>0</v>
      </c>
      <c r="K18" s="96">
        <f t="shared" si="1"/>
        <v>0</v>
      </c>
      <c r="L18" s="26"/>
      <c r="M18" s="189"/>
      <c r="N18" s="235"/>
      <c r="O18" s="235"/>
      <c r="P18" s="236"/>
      <c r="Q18" s="23"/>
    </row>
    <row r="19" spans="1:21" x14ac:dyDescent="0.2">
      <c r="A19" s="263"/>
      <c r="B19" s="264"/>
      <c r="C19" s="264"/>
      <c r="D19" s="265"/>
      <c r="E19" s="75"/>
      <c r="F19" s="273"/>
      <c r="G19" s="274"/>
      <c r="H19" s="275"/>
      <c r="I19" s="276"/>
      <c r="J19" s="93">
        <f t="shared" si="0"/>
        <v>0</v>
      </c>
      <c r="K19" s="96">
        <f t="shared" si="1"/>
        <v>0</v>
      </c>
      <c r="L19" s="78"/>
      <c r="M19" s="300"/>
      <c r="N19" s="304"/>
      <c r="O19" s="304"/>
      <c r="P19" s="305"/>
      <c r="Q19" s="23"/>
    </row>
    <row r="20" spans="1:21" x14ac:dyDescent="0.2">
      <c r="A20" s="263"/>
      <c r="B20" s="264"/>
      <c r="C20" s="264"/>
      <c r="D20" s="265"/>
      <c r="E20" s="75"/>
      <c r="F20" s="281"/>
      <c r="G20" s="282"/>
      <c r="H20" s="275"/>
      <c r="I20" s="276"/>
      <c r="J20" s="93">
        <f t="shared" si="0"/>
        <v>0</v>
      </c>
      <c r="K20" s="96">
        <f t="shared" si="1"/>
        <v>0</v>
      </c>
      <c r="L20" s="78"/>
      <c r="M20" s="299"/>
      <c r="N20" s="300"/>
      <c r="O20" s="300"/>
      <c r="P20" s="301"/>
      <c r="Q20" s="23"/>
    </row>
    <row r="21" spans="1:21" x14ac:dyDescent="0.2">
      <c r="A21" s="263"/>
      <c r="B21" s="264"/>
      <c r="C21" s="264"/>
      <c r="D21" s="265"/>
      <c r="E21" s="75"/>
      <c r="F21" s="281"/>
      <c r="G21" s="282"/>
      <c r="H21" s="275"/>
      <c r="I21" s="276"/>
      <c r="J21" s="93">
        <f t="shared" si="0"/>
        <v>0</v>
      </c>
      <c r="K21" s="96">
        <f t="shared" si="1"/>
        <v>0</v>
      </c>
      <c r="L21" s="78"/>
      <c r="M21" s="299"/>
      <c r="N21" s="300"/>
      <c r="O21" s="300"/>
      <c r="P21" s="301"/>
      <c r="Q21" s="23"/>
    </row>
    <row r="22" spans="1:21" x14ac:dyDescent="0.2">
      <c r="A22" s="263"/>
      <c r="B22" s="264"/>
      <c r="C22" s="264"/>
      <c r="D22" s="265"/>
      <c r="E22" s="75"/>
      <c r="F22" s="281"/>
      <c r="G22" s="282"/>
      <c r="H22" s="275"/>
      <c r="I22" s="276"/>
      <c r="J22" s="93">
        <f t="shared" si="0"/>
        <v>0</v>
      </c>
      <c r="K22" s="96">
        <f t="shared" si="1"/>
        <v>0</v>
      </c>
      <c r="L22" s="78"/>
      <c r="M22" s="299"/>
      <c r="N22" s="300"/>
      <c r="O22" s="300"/>
      <c r="P22" s="301"/>
      <c r="Q22" s="23"/>
    </row>
    <row r="23" spans="1:21" x14ac:dyDescent="0.2">
      <c r="A23" s="263"/>
      <c r="B23" s="264"/>
      <c r="C23" s="264"/>
      <c r="D23" s="265"/>
      <c r="E23" s="75"/>
      <c r="F23" s="281"/>
      <c r="G23" s="282"/>
      <c r="H23" s="275"/>
      <c r="I23" s="276"/>
      <c r="J23" s="93">
        <f t="shared" si="0"/>
        <v>0</v>
      </c>
      <c r="K23" s="96">
        <f t="shared" si="1"/>
        <v>0</v>
      </c>
      <c r="L23" s="78"/>
      <c r="M23" s="299"/>
      <c r="N23" s="300"/>
      <c r="O23" s="300"/>
      <c r="P23" s="301"/>
      <c r="Q23" s="23"/>
    </row>
    <row r="24" spans="1:21" ht="13.5" thickBot="1" x14ac:dyDescent="0.25">
      <c r="A24" s="266"/>
      <c r="B24" s="267"/>
      <c r="C24" s="267"/>
      <c r="D24" s="268"/>
      <c r="E24" s="79"/>
      <c r="F24" s="277"/>
      <c r="G24" s="278"/>
      <c r="H24" s="279"/>
      <c r="I24" s="280"/>
      <c r="J24" s="93">
        <f t="shared" si="0"/>
        <v>0</v>
      </c>
      <c r="K24" s="97">
        <f t="shared" si="1"/>
        <v>0</v>
      </c>
      <c r="L24" s="76"/>
      <c r="M24" s="306"/>
      <c r="N24" s="306"/>
      <c r="O24" s="306"/>
      <c r="P24" s="307"/>
      <c r="Q24" s="23"/>
    </row>
    <row r="25" spans="1:21" ht="13.5" thickBot="1" x14ac:dyDescent="0.25">
      <c r="A25" s="232" t="s">
        <v>3</v>
      </c>
      <c r="B25" s="233"/>
      <c r="C25" s="233"/>
      <c r="D25" s="233"/>
      <c r="E25" s="233"/>
      <c r="F25" s="233"/>
      <c r="G25" s="233"/>
      <c r="H25" s="233"/>
      <c r="I25" s="233"/>
      <c r="J25" s="272"/>
      <c r="K25" s="72">
        <f>SUM(K16:K24)</f>
        <v>0</v>
      </c>
      <c r="L25" s="73">
        <f>SUM(IF(AND(L16&lt;&gt;"",NOT(ISNA(L16))), L16, K16),
IF(AND(L17&lt;&gt;"",NOT(ISNA(L17))), L17, K17),
IF(AND(L18&lt;&gt;"",NOT(ISNA(L18))), L18, K18),
IF(AND(L19&lt;&gt;"",NOT(ISNA(L19))), L19, K19),
IF(AND(L20&lt;&gt;"",NOT(ISNA(L20))), L20, K20),
IF(AND(L21&lt;&gt;"",NOT(ISNA(L21))), L21, K21),
IF(AND(L22&lt;&gt;"",NOT(ISNA(L22))), L22, K22),
IF(AND(L23&lt;&gt;"",NOT(ISNA(L23))), L23, K23),
IF(AND(L24&lt;&gt;"",NOT(ISNA(L24))), L24, K24))</f>
        <v>0</v>
      </c>
      <c r="M25" s="296"/>
      <c r="N25" s="297"/>
      <c r="O25" s="297"/>
      <c r="P25" s="298"/>
      <c r="Q25" s="23"/>
      <c r="R25" s="27" t="b">
        <v>0</v>
      </c>
    </row>
    <row r="26" spans="1:21" ht="12.75" customHeight="1" x14ac:dyDescent="0.2">
      <c r="A26" s="69"/>
      <c r="B26" s="69"/>
      <c r="C26" s="69"/>
      <c r="D26" s="69"/>
      <c r="E26" s="69"/>
      <c r="F26" s="69"/>
      <c r="G26" s="69"/>
      <c r="H26" s="69"/>
      <c r="I26" s="69"/>
      <c r="J26" s="69"/>
      <c r="K26" s="70"/>
      <c r="L26" s="5"/>
      <c r="M26" s="5"/>
      <c r="N26" s="5"/>
      <c r="O26" s="5"/>
      <c r="P26" s="5"/>
      <c r="Q26" s="23"/>
      <c r="R26" s="3"/>
      <c r="S26" s="3"/>
      <c r="T26" s="3"/>
      <c r="U26" s="3"/>
    </row>
    <row r="27" spans="1:21" ht="13.5" hidden="1" thickBot="1" x14ac:dyDescent="0.25">
      <c r="A27" s="69"/>
      <c r="B27" s="69"/>
      <c r="C27" s="69"/>
      <c r="D27" s="69"/>
      <c r="E27" s="69"/>
      <c r="F27" s="69"/>
      <c r="G27" s="69"/>
      <c r="H27" s="69"/>
      <c r="I27" s="69"/>
      <c r="J27" s="69"/>
      <c r="K27" s="70"/>
      <c r="L27" s="239" t="s">
        <v>16</v>
      </c>
      <c r="M27" s="240"/>
      <c r="N27" s="240"/>
      <c r="O27" s="240"/>
      <c r="P27" s="241"/>
      <c r="Q27" s="10"/>
      <c r="R27" s="23"/>
      <c r="S27" s="23"/>
      <c r="T27" s="23"/>
      <c r="U27" s="23"/>
    </row>
    <row r="28" spans="1:21" hidden="1" x14ac:dyDescent="0.2">
      <c r="A28" s="71"/>
      <c r="B28" s="71"/>
      <c r="C28" s="71"/>
      <c r="D28" s="71"/>
      <c r="E28" s="71"/>
      <c r="F28" s="71"/>
      <c r="G28" s="71"/>
      <c r="H28" s="71"/>
      <c r="I28" s="71"/>
      <c r="J28" s="71"/>
      <c r="K28" s="68"/>
      <c r="L28" s="199"/>
      <c r="M28" s="199"/>
      <c r="N28" s="199"/>
      <c r="O28" s="199"/>
      <c r="P28" s="200"/>
      <c r="Q28" s="10"/>
      <c r="R28" s="28"/>
      <c r="S28" s="28"/>
      <c r="T28" s="28"/>
      <c r="U28" s="28"/>
    </row>
    <row r="29" spans="1:21" hidden="1" x14ac:dyDescent="0.2">
      <c r="A29" s="71"/>
      <c r="B29" s="71"/>
      <c r="C29" s="71"/>
      <c r="D29" s="71"/>
      <c r="E29" s="71"/>
      <c r="F29" s="71"/>
      <c r="G29" s="71"/>
      <c r="H29" s="71"/>
      <c r="I29" s="71"/>
      <c r="J29" s="71"/>
      <c r="K29" s="65"/>
      <c r="L29" s="201"/>
      <c r="M29" s="201"/>
      <c r="N29" s="201"/>
      <c r="O29" s="201"/>
      <c r="P29" s="202"/>
      <c r="Q29" s="10"/>
      <c r="R29" s="29"/>
      <c r="S29" s="29"/>
      <c r="T29" s="29"/>
      <c r="U29" s="29"/>
    </row>
    <row r="30" spans="1:21" hidden="1" x14ac:dyDescent="0.2">
      <c r="A30" s="71"/>
      <c r="B30" s="71"/>
      <c r="C30" s="71"/>
      <c r="D30" s="71"/>
      <c r="E30" s="71"/>
      <c r="F30" s="71"/>
      <c r="G30" s="71"/>
      <c r="H30" s="71"/>
      <c r="I30" s="71"/>
      <c r="J30" s="71"/>
      <c r="K30" s="65"/>
      <c r="L30" s="201"/>
      <c r="M30" s="201"/>
      <c r="N30" s="201"/>
      <c r="O30" s="201"/>
      <c r="P30" s="202"/>
      <c r="Q30" s="10"/>
      <c r="R30" s="29"/>
      <c r="S30" s="29"/>
      <c r="T30" s="29"/>
      <c r="U30" s="29"/>
    </row>
    <row r="31" spans="1:21" hidden="1" x14ac:dyDescent="0.2">
      <c r="A31" s="71"/>
      <c r="B31" s="71"/>
      <c r="C31" s="71"/>
      <c r="D31" s="71"/>
      <c r="E31" s="71"/>
      <c r="F31" s="71"/>
      <c r="G31" s="71"/>
      <c r="H31" s="71"/>
      <c r="I31" s="71"/>
      <c r="J31" s="71"/>
      <c r="K31" s="65"/>
      <c r="L31" s="201"/>
      <c r="M31" s="201"/>
      <c r="N31" s="201"/>
      <c r="O31" s="201"/>
      <c r="P31" s="202"/>
      <c r="Q31" s="10"/>
      <c r="R31" s="29"/>
      <c r="S31" s="29"/>
      <c r="T31" s="29"/>
      <c r="U31" s="29"/>
    </row>
    <row r="32" spans="1:21" hidden="1" x14ac:dyDescent="0.2">
      <c r="A32" s="71"/>
      <c r="B32" s="71"/>
      <c r="C32" s="71"/>
      <c r="D32" s="71"/>
      <c r="E32" s="71"/>
      <c r="F32" s="71"/>
      <c r="G32" s="71"/>
      <c r="H32" s="71"/>
      <c r="I32" s="71"/>
      <c r="J32" s="71"/>
      <c r="K32" s="66"/>
      <c r="L32" s="201"/>
      <c r="M32" s="201"/>
      <c r="N32" s="201"/>
      <c r="O32" s="201"/>
      <c r="P32" s="202"/>
      <c r="Q32" s="10"/>
      <c r="R32" s="29"/>
      <c r="S32" s="29"/>
      <c r="T32" s="29"/>
      <c r="U32" s="29"/>
    </row>
    <row r="33" spans="1:21" hidden="1" x14ac:dyDescent="0.2">
      <c r="A33" s="71"/>
      <c r="B33" s="71"/>
      <c r="C33" s="71"/>
      <c r="D33" s="71"/>
      <c r="E33" s="71"/>
      <c r="F33" s="71"/>
      <c r="G33" s="71"/>
      <c r="H33" s="71"/>
      <c r="I33" s="71"/>
      <c r="J33" s="71"/>
      <c r="K33" s="65"/>
      <c r="L33" s="201"/>
      <c r="M33" s="201"/>
      <c r="N33" s="201"/>
      <c r="O33" s="201"/>
      <c r="P33" s="202"/>
      <c r="Q33" s="10"/>
      <c r="R33" s="29"/>
      <c r="S33" s="29"/>
      <c r="T33" s="29"/>
      <c r="U33" s="29"/>
    </row>
    <row r="34" spans="1:21" hidden="1" x14ac:dyDescent="0.2">
      <c r="A34" s="71"/>
      <c r="B34" s="71"/>
      <c r="C34" s="71"/>
      <c r="D34" s="71"/>
      <c r="E34" s="71"/>
      <c r="F34" s="71"/>
      <c r="G34" s="71"/>
      <c r="H34" s="71"/>
      <c r="I34" s="71"/>
      <c r="J34" s="71"/>
      <c r="K34" s="65"/>
      <c r="L34" s="201"/>
      <c r="M34" s="201"/>
      <c r="N34" s="201"/>
      <c r="O34" s="201"/>
      <c r="P34" s="202"/>
      <c r="Q34" s="10"/>
      <c r="R34" s="29"/>
      <c r="S34" s="29"/>
      <c r="T34" s="29"/>
      <c r="U34" s="29"/>
    </row>
    <row r="35" spans="1:21" ht="13.5" hidden="1" thickBot="1" x14ac:dyDescent="0.25">
      <c r="A35" s="71"/>
      <c r="B35" s="71"/>
      <c r="C35" s="71"/>
      <c r="D35" s="71"/>
      <c r="E35" s="71"/>
      <c r="F35" s="71"/>
      <c r="G35" s="71"/>
      <c r="H35" s="71"/>
      <c r="I35" s="71"/>
      <c r="J35" s="71"/>
      <c r="K35" s="65"/>
      <c r="L35" s="203"/>
      <c r="M35" s="203"/>
      <c r="N35" s="203"/>
      <c r="O35" s="203"/>
      <c r="P35" s="204"/>
      <c r="Q35" s="10"/>
      <c r="R35" s="29"/>
      <c r="S35" s="29"/>
      <c r="T35" s="29"/>
      <c r="U35" s="29"/>
    </row>
    <row r="36" spans="1:21" ht="13.5" thickBot="1" x14ac:dyDescent="0.25">
      <c r="A36" s="64"/>
      <c r="B36" s="64"/>
      <c r="C36" s="64"/>
      <c r="D36" s="64"/>
      <c r="E36" s="64"/>
      <c r="F36" s="64"/>
      <c r="G36" s="64"/>
      <c r="H36" s="64"/>
      <c r="I36" s="64"/>
      <c r="J36" s="64"/>
      <c r="K36" s="5"/>
      <c r="L36" s="5"/>
      <c r="M36" s="5"/>
      <c r="N36" s="5"/>
      <c r="O36" s="5"/>
      <c r="P36" s="5"/>
      <c r="Q36" s="23"/>
      <c r="R36" s="29"/>
      <c r="S36" s="29"/>
      <c r="T36" s="29"/>
      <c r="U36" s="29"/>
    </row>
    <row r="37" spans="1:21" ht="15" customHeight="1" thickBot="1" x14ac:dyDescent="0.3">
      <c r="A37" s="214" t="s">
        <v>4</v>
      </c>
      <c r="B37" s="215"/>
      <c r="C37" s="215"/>
      <c r="D37" s="215"/>
      <c r="E37" s="215"/>
      <c r="F37" s="215"/>
      <c r="G37" s="215"/>
      <c r="H37" s="215"/>
      <c r="I37" s="215"/>
      <c r="J37" s="215"/>
      <c r="K37" s="216"/>
      <c r="L37" s="154" t="s">
        <v>13</v>
      </c>
      <c r="M37" s="155"/>
      <c r="N37" s="155"/>
      <c r="O37" s="155"/>
      <c r="P37" s="156"/>
      <c r="Q37" s="30"/>
      <c r="R37" s="29"/>
      <c r="S37" s="29"/>
      <c r="T37" s="29"/>
      <c r="U37" s="29"/>
    </row>
    <row r="38" spans="1:21" ht="24.75" thickBot="1" x14ac:dyDescent="0.25">
      <c r="A38" s="256" t="s">
        <v>5</v>
      </c>
      <c r="B38" s="257"/>
      <c r="C38" s="257"/>
      <c r="D38" s="258"/>
      <c r="E38" s="257"/>
      <c r="F38" s="259"/>
      <c r="G38" s="260" t="s">
        <v>6</v>
      </c>
      <c r="H38" s="261"/>
      <c r="I38" s="261"/>
      <c r="J38" s="262"/>
      <c r="K38" s="50" t="s">
        <v>27</v>
      </c>
      <c r="L38" s="31" t="s">
        <v>14</v>
      </c>
      <c r="M38" s="158" t="s">
        <v>15</v>
      </c>
      <c r="N38" s="158"/>
      <c r="O38" s="158"/>
      <c r="P38" s="159"/>
      <c r="Q38" s="32"/>
      <c r="R38" s="29"/>
      <c r="S38" s="29"/>
      <c r="T38" s="29"/>
      <c r="U38" s="29"/>
    </row>
    <row r="39" spans="1:21" ht="14.25" x14ac:dyDescent="0.2">
      <c r="A39" s="250"/>
      <c r="B39" s="251"/>
      <c r="C39" s="251"/>
      <c r="D39" s="181"/>
      <c r="E39" s="251"/>
      <c r="F39" s="252"/>
      <c r="G39" s="253"/>
      <c r="H39" s="254"/>
      <c r="I39" s="254"/>
      <c r="J39" s="255"/>
      <c r="K39" s="53"/>
      <c r="L39" s="33"/>
      <c r="M39" s="193"/>
      <c r="N39" s="194"/>
      <c r="O39" s="194"/>
      <c r="P39" s="195"/>
      <c r="Q39" s="34"/>
      <c r="R39" s="10"/>
      <c r="S39" s="10"/>
      <c r="T39" s="10"/>
      <c r="U39" s="10"/>
    </row>
    <row r="40" spans="1:21" x14ac:dyDescent="0.2">
      <c r="A40" s="179"/>
      <c r="B40" s="180"/>
      <c r="C40" s="180"/>
      <c r="D40" s="181"/>
      <c r="E40" s="180"/>
      <c r="F40" s="182"/>
      <c r="G40" s="183"/>
      <c r="H40" s="184"/>
      <c r="I40" s="184"/>
      <c r="J40" s="185"/>
      <c r="K40" s="53"/>
      <c r="L40" s="35"/>
      <c r="M40" s="196"/>
      <c r="N40" s="197"/>
      <c r="O40" s="197"/>
      <c r="P40" s="198"/>
      <c r="Q40" s="34"/>
    </row>
    <row r="41" spans="1:21" x14ac:dyDescent="0.2">
      <c r="A41" s="179"/>
      <c r="B41" s="242"/>
      <c r="C41" s="242"/>
      <c r="D41" s="243"/>
      <c r="E41" s="242"/>
      <c r="F41" s="244"/>
      <c r="G41" s="183"/>
      <c r="H41" s="184"/>
      <c r="I41" s="184"/>
      <c r="J41" s="184"/>
      <c r="K41" s="53"/>
      <c r="L41" s="35"/>
      <c r="M41" s="196"/>
      <c r="N41" s="197"/>
      <c r="O41" s="197"/>
      <c r="P41" s="198"/>
      <c r="Q41" s="34"/>
    </row>
    <row r="42" spans="1:21" x14ac:dyDescent="0.2">
      <c r="A42" s="245"/>
      <c r="B42" s="181"/>
      <c r="C42" s="181"/>
      <c r="D42" s="181"/>
      <c r="E42" s="181"/>
      <c r="F42" s="246"/>
      <c r="G42" s="247"/>
      <c r="H42" s="248"/>
      <c r="I42" s="248"/>
      <c r="J42" s="249"/>
      <c r="K42" s="53"/>
      <c r="L42" s="35"/>
      <c r="M42" s="190"/>
      <c r="N42" s="191"/>
      <c r="O42" s="191"/>
      <c r="P42" s="192"/>
      <c r="Q42" s="34"/>
    </row>
    <row r="43" spans="1:21" x14ac:dyDescent="0.2">
      <c r="A43" s="245"/>
      <c r="B43" s="181"/>
      <c r="C43" s="181"/>
      <c r="D43" s="181"/>
      <c r="E43" s="181"/>
      <c r="F43" s="246"/>
      <c r="G43" s="247"/>
      <c r="H43" s="248"/>
      <c r="I43" s="248"/>
      <c r="J43" s="249"/>
      <c r="K43" s="53"/>
      <c r="L43" s="35"/>
      <c r="M43" s="190"/>
      <c r="N43" s="191"/>
      <c r="O43" s="191"/>
      <c r="P43" s="192"/>
      <c r="Q43" s="34"/>
    </row>
    <row r="44" spans="1:21" x14ac:dyDescent="0.2">
      <c r="A44" s="245"/>
      <c r="B44" s="181"/>
      <c r="C44" s="181"/>
      <c r="D44" s="181"/>
      <c r="E44" s="181"/>
      <c r="F44" s="246"/>
      <c r="G44" s="247"/>
      <c r="H44" s="248"/>
      <c r="I44" s="248"/>
      <c r="J44" s="249"/>
      <c r="K44" s="53"/>
      <c r="L44" s="35"/>
      <c r="M44" s="190"/>
      <c r="N44" s="191"/>
      <c r="O44" s="191"/>
      <c r="P44" s="192"/>
      <c r="Q44" s="34"/>
    </row>
    <row r="45" spans="1:21" x14ac:dyDescent="0.2">
      <c r="A45" s="179"/>
      <c r="B45" s="242"/>
      <c r="C45" s="242"/>
      <c r="D45" s="243"/>
      <c r="E45" s="242"/>
      <c r="F45" s="244"/>
      <c r="G45" s="183"/>
      <c r="H45" s="184"/>
      <c r="I45" s="184"/>
      <c r="J45" s="184"/>
      <c r="K45" s="53"/>
      <c r="L45" s="35"/>
      <c r="M45" s="196"/>
      <c r="N45" s="197"/>
      <c r="O45" s="197"/>
      <c r="P45" s="198"/>
      <c r="Q45" s="34"/>
    </row>
    <row r="46" spans="1:21" x14ac:dyDescent="0.2">
      <c r="A46" s="179"/>
      <c r="B46" s="242"/>
      <c r="C46" s="242"/>
      <c r="D46" s="243"/>
      <c r="E46" s="242"/>
      <c r="F46" s="244"/>
      <c r="G46" s="183"/>
      <c r="H46" s="184"/>
      <c r="I46" s="184"/>
      <c r="J46" s="184"/>
      <c r="K46" s="53"/>
      <c r="L46" s="35"/>
      <c r="M46" s="196"/>
      <c r="N46" s="197"/>
      <c r="O46" s="197"/>
      <c r="P46" s="198"/>
      <c r="Q46" s="34"/>
    </row>
    <row r="47" spans="1:21" x14ac:dyDescent="0.2">
      <c r="A47" s="179"/>
      <c r="B47" s="242"/>
      <c r="C47" s="242"/>
      <c r="D47" s="243"/>
      <c r="E47" s="242"/>
      <c r="F47" s="244"/>
      <c r="G47" s="183"/>
      <c r="H47" s="184"/>
      <c r="I47" s="184"/>
      <c r="J47" s="184"/>
      <c r="K47" s="53"/>
      <c r="L47" s="35"/>
      <c r="M47" s="196"/>
      <c r="N47" s="197"/>
      <c r="O47" s="197"/>
      <c r="P47" s="198"/>
      <c r="Q47" s="34"/>
    </row>
    <row r="48" spans="1:21" x14ac:dyDescent="0.2">
      <c r="A48" s="179"/>
      <c r="B48" s="242"/>
      <c r="C48" s="242"/>
      <c r="D48" s="243"/>
      <c r="E48" s="242"/>
      <c r="F48" s="244"/>
      <c r="G48" s="183"/>
      <c r="H48" s="184"/>
      <c r="I48" s="184"/>
      <c r="J48" s="184"/>
      <c r="K48" s="53"/>
      <c r="L48" s="36"/>
      <c r="M48" s="223"/>
      <c r="N48" s="224"/>
      <c r="O48" s="224"/>
      <c r="P48" s="225"/>
      <c r="Q48" s="34"/>
    </row>
    <row r="49" spans="1:17" ht="13.5" thickBot="1" x14ac:dyDescent="0.25">
      <c r="A49" s="172" t="s">
        <v>3</v>
      </c>
      <c r="B49" s="173"/>
      <c r="C49" s="173"/>
      <c r="D49" s="173"/>
      <c r="E49" s="173"/>
      <c r="F49" s="173"/>
      <c r="G49" s="173"/>
      <c r="H49" s="173"/>
      <c r="I49" s="173"/>
      <c r="J49" s="173"/>
      <c r="K49" s="52">
        <f>SUM(K39:K48)</f>
        <v>0</v>
      </c>
      <c r="L49" s="37">
        <f>SUM(IF(L39&lt;&gt;"", L39, K39), IF(L40&lt;&gt;"", L40, K40), IF(L41&lt;&gt;"", L41, K41), IF(L42&lt;&gt;"", L42, K42), IF(L43&lt;&gt;"", L43, K43), IF(L44&lt;&gt;"", L44, K44),  IF(L45&lt;&gt;"", L45, K45), IF(L46&lt;&gt;"", L46, K46), IF(L47&lt;&gt;"", L47, K47), IF(L48&lt;&gt;"", L48, K48))</f>
        <v>0</v>
      </c>
      <c r="M49" s="226"/>
      <c r="N49" s="227"/>
      <c r="O49" s="227"/>
      <c r="P49" s="228"/>
      <c r="Q49" s="34"/>
    </row>
    <row r="50" spans="1:17" ht="13.5" thickBot="1" x14ac:dyDescent="0.25">
      <c r="L50" s="5"/>
      <c r="M50" s="5"/>
      <c r="N50" s="5"/>
      <c r="O50" s="5"/>
      <c r="P50" s="5"/>
      <c r="Q50" s="23"/>
    </row>
    <row r="51" spans="1:17" ht="15" customHeight="1" thickBot="1" x14ac:dyDescent="0.3">
      <c r="A51" s="214" t="s">
        <v>7</v>
      </c>
      <c r="B51" s="215"/>
      <c r="C51" s="215"/>
      <c r="D51" s="215"/>
      <c r="E51" s="215"/>
      <c r="F51" s="215"/>
      <c r="G51" s="215"/>
      <c r="H51" s="215"/>
      <c r="I51" s="215"/>
      <c r="J51" s="215"/>
      <c r="K51" s="215"/>
      <c r="L51" s="154" t="s">
        <v>13</v>
      </c>
      <c r="M51" s="155"/>
      <c r="N51" s="155"/>
      <c r="O51" s="155"/>
      <c r="P51" s="156"/>
      <c r="Q51" s="30"/>
    </row>
    <row r="52" spans="1:17" ht="24.75" thickBot="1" x14ac:dyDescent="0.25">
      <c r="A52" s="217" t="s">
        <v>5</v>
      </c>
      <c r="B52" s="218"/>
      <c r="C52" s="218"/>
      <c r="D52" s="219"/>
      <c r="E52" s="218"/>
      <c r="F52" s="237"/>
      <c r="G52" s="238" t="s">
        <v>6</v>
      </c>
      <c r="H52" s="221"/>
      <c r="I52" s="221"/>
      <c r="J52" s="222"/>
      <c r="K52" s="38" t="s">
        <v>27</v>
      </c>
      <c r="L52" s="92" t="s">
        <v>14</v>
      </c>
      <c r="M52" s="157" t="s">
        <v>15</v>
      </c>
      <c r="N52" s="158"/>
      <c r="O52" s="158"/>
      <c r="P52" s="159"/>
      <c r="Q52" s="32"/>
    </row>
    <row r="53" spans="1:17" x14ac:dyDescent="0.2">
      <c r="A53" s="179"/>
      <c r="B53" s="180"/>
      <c r="C53" s="180"/>
      <c r="D53" s="181"/>
      <c r="E53" s="180"/>
      <c r="F53" s="182"/>
      <c r="G53" s="183"/>
      <c r="H53" s="184"/>
      <c r="I53" s="184"/>
      <c r="J53" s="185"/>
      <c r="K53" s="7"/>
      <c r="L53" s="39"/>
      <c r="M53" s="160"/>
      <c r="N53" s="161"/>
      <c r="O53" s="161"/>
      <c r="P53" s="162"/>
      <c r="Q53" s="34"/>
    </row>
    <row r="54" spans="1:17" x14ac:dyDescent="0.2">
      <c r="A54" s="179"/>
      <c r="B54" s="180"/>
      <c r="C54" s="180"/>
      <c r="D54" s="181"/>
      <c r="E54" s="180"/>
      <c r="F54" s="182"/>
      <c r="G54" s="183"/>
      <c r="H54" s="184"/>
      <c r="I54" s="184"/>
      <c r="J54" s="185"/>
      <c r="K54" s="7"/>
      <c r="L54" s="36"/>
      <c r="M54" s="163"/>
      <c r="N54" s="164"/>
      <c r="O54" s="164"/>
      <c r="P54" s="165"/>
      <c r="Q54" s="34"/>
    </row>
    <row r="55" spans="1:17" x14ac:dyDescent="0.2">
      <c r="A55" s="245"/>
      <c r="B55" s="181"/>
      <c r="C55" s="181"/>
      <c r="D55" s="181"/>
      <c r="E55" s="181"/>
      <c r="F55" s="246"/>
      <c r="G55" s="247"/>
      <c r="H55" s="248"/>
      <c r="I55" s="248"/>
      <c r="J55" s="249"/>
      <c r="K55" s="7"/>
      <c r="L55" s="36"/>
      <c r="M55" s="163"/>
      <c r="N55" s="189"/>
      <c r="O55" s="189"/>
      <c r="P55" s="165"/>
      <c r="Q55" s="34"/>
    </row>
    <row r="56" spans="1:17" x14ac:dyDescent="0.2">
      <c r="A56" s="245"/>
      <c r="B56" s="181"/>
      <c r="C56" s="181"/>
      <c r="D56" s="181"/>
      <c r="E56" s="181"/>
      <c r="F56" s="246"/>
      <c r="G56" s="247"/>
      <c r="H56" s="248"/>
      <c r="I56" s="248"/>
      <c r="J56" s="249"/>
      <c r="K56" s="7"/>
      <c r="L56" s="36"/>
      <c r="M56" s="163"/>
      <c r="N56" s="189"/>
      <c r="O56" s="189"/>
      <c r="P56" s="165"/>
      <c r="Q56" s="34"/>
    </row>
    <row r="57" spans="1:17" x14ac:dyDescent="0.2">
      <c r="A57" s="245"/>
      <c r="B57" s="181"/>
      <c r="C57" s="181"/>
      <c r="D57" s="181"/>
      <c r="E57" s="181"/>
      <c r="F57" s="246"/>
      <c r="G57" s="247"/>
      <c r="H57" s="248"/>
      <c r="I57" s="248"/>
      <c r="J57" s="249"/>
      <c r="K57" s="7"/>
      <c r="L57" s="36"/>
      <c r="M57" s="163"/>
      <c r="N57" s="189"/>
      <c r="O57" s="189"/>
      <c r="P57" s="165"/>
      <c r="Q57" s="34"/>
    </row>
    <row r="58" spans="1:17" x14ac:dyDescent="0.2">
      <c r="A58" s="179"/>
      <c r="B58" s="180"/>
      <c r="C58" s="180"/>
      <c r="D58" s="181"/>
      <c r="E58" s="180"/>
      <c r="F58" s="182"/>
      <c r="G58" s="183"/>
      <c r="H58" s="184"/>
      <c r="I58" s="184"/>
      <c r="J58" s="185"/>
      <c r="K58" s="7"/>
      <c r="L58" s="36"/>
      <c r="M58" s="163"/>
      <c r="N58" s="164"/>
      <c r="O58" s="164"/>
      <c r="P58" s="165"/>
      <c r="Q58" s="34"/>
    </row>
    <row r="59" spans="1:17" x14ac:dyDescent="0.2">
      <c r="A59" s="179"/>
      <c r="B59" s="180"/>
      <c r="C59" s="180"/>
      <c r="D59" s="181"/>
      <c r="E59" s="180"/>
      <c r="F59" s="182"/>
      <c r="G59" s="183"/>
      <c r="H59" s="184"/>
      <c r="I59" s="184"/>
      <c r="J59" s="185"/>
      <c r="K59" s="7"/>
      <c r="L59" s="36"/>
      <c r="M59" s="163"/>
      <c r="N59" s="164"/>
      <c r="O59" s="164"/>
      <c r="P59" s="165"/>
      <c r="Q59" s="34"/>
    </row>
    <row r="60" spans="1:17" x14ac:dyDescent="0.2">
      <c r="A60" s="179"/>
      <c r="B60" s="180"/>
      <c r="C60" s="180"/>
      <c r="D60" s="181"/>
      <c r="E60" s="180"/>
      <c r="F60" s="182"/>
      <c r="G60" s="183"/>
      <c r="H60" s="184"/>
      <c r="I60" s="184"/>
      <c r="J60" s="185"/>
      <c r="K60" s="7"/>
      <c r="L60" s="40"/>
      <c r="M60" s="148"/>
      <c r="N60" s="149"/>
      <c r="O60" s="149"/>
      <c r="P60" s="150"/>
      <c r="Q60" s="34"/>
    </row>
    <row r="61" spans="1:17" x14ac:dyDescent="0.2">
      <c r="A61" s="179"/>
      <c r="B61" s="180"/>
      <c r="C61" s="180"/>
      <c r="D61" s="181"/>
      <c r="E61" s="180"/>
      <c r="F61" s="182"/>
      <c r="G61" s="183"/>
      <c r="H61" s="184"/>
      <c r="I61" s="184"/>
      <c r="J61" s="185"/>
      <c r="K61" s="7"/>
      <c r="L61" s="36"/>
      <c r="M61" s="128"/>
      <c r="N61" s="129"/>
      <c r="O61" s="129"/>
      <c r="P61" s="130"/>
      <c r="Q61" s="34"/>
    </row>
    <row r="62" spans="1:17" ht="15.75" thickBot="1" x14ac:dyDescent="0.3">
      <c r="A62" s="172" t="s">
        <v>3</v>
      </c>
      <c r="B62" s="173"/>
      <c r="C62" s="173"/>
      <c r="D62" s="173"/>
      <c r="E62" s="173"/>
      <c r="F62" s="173"/>
      <c r="G62" s="173"/>
      <c r="H62" s="173"/>
      <c r="I62" s="173"/>
      <c r="J62" s="173"/>
      <c r="K62" s="6">
        <f>SUM(K53:K61)</f>
        <v>0</v>
      </c>
      <c r="L62" s="41">
        <f>SUM(IF(L53&lt;&gt;"", L53, K53), IF(L54&lt;&gt;"", L54, K54), IF(L55&lt;&gt;"", L55, K55), IF(L56&lt;&gt;"", L56, K56), IF(L57&lt;&gt;"", L57, K57), IF(L58&lt;&gt;"", L58, K58), IF(L59&lt;&gt;"", L59, K59), IF(L60&lt;&gt;"", L60, K60), IF(L61&lt;&gt;"", L61, K61))</f>
        <v>0</v>
      </c>
      <c r="M62" s="131"/>
      <c r="N62" s="132"/>
      <c r="O62" s="132"/>
      <c r="P62" s="133"/>
      <c r="Q62" s="34"/>
    </row>
    <row r="63" spans="1:17" ht="13.5" thickBot="1" x14ac:dyDescent="0.25">
      <c r="L63" s="14"/>
      <c r="M63" s="14"/>
      <c r="N63" s="14"/>
      <c r="O63" s="14"/>
      <c r="P63" s="14"/>
      <c r="Q63" s="23"/>
    </row>
    <row r="64" spans="1:17" ht="15" customHeight="1" thickBot="1" x14ac:dyDescent="0.3">
      <c r="A64" s="214" t="s">
        <v>8</v>
      </c>
      <c r="B64" s="215"/>
      <c r="C64" s="215"/>
      <c r="D64" s="215"/>
      <c r="E64" s="215"/>
      <c r="F64" s="215"/>
      <c r="G64" s="215"/>
      <c r="H64" s="215"/>
      <c r="I64" s="215"/>
      <c r="J64" s="215"/>
      <c r="K64" s="216"/>
      <c r="L64" s="154" t="s">
        <v>13</v>
      </c>
      <c r="M64" s="155"/>
      <c r="N64" s="155"/>
      <c r="O64" s="155"/>
      <c r="P64" s="156"/>
      <c r="Q64" s="30"/>
    </row>
    <row r="65" spans="1:17" ht="24.75" thickBot="1" x14ac:dyDescent="0.25">
      <c r="A65" s="217" t="s">
        <v>5</v>
      </c>
      <c r="B65" s="218"/>
      <c r="C65" s="218"/>
      <c r="D65" s="219"/>
      <c r="E65" s="218"/>
      <c r="F65" s="220"/>
      <c r="G65" s="221" t="s">
        <v>6</v>
      </c>
      <c r="H65" s="221"/>
      <c r="I65" s="221"/>
      <c r="J65" s="222"/>
      <c r="K65" s="50" t="s">
        <v>27</v>
      </c>
      <c r="L65" s="92" t="s">
        <v>14</v>
      </c>
      <c r="M65" s="157" t="s">
        <v>15</v>
      </c>
      <c r="N65" s="158"/>
      <c r="O65" s="158"/>
      <c r="P65" s="159"/>
      <c r="Q65" s="32"/>
    </row>
    <row r="66" spans="1:17" x14ac:dyDescent="0.2">
      <c r="A66" s="134"/>
      <c r="B66" s="135"/>
      <c r="C66" s="135"/>
      <c r="D66" s="136"/>
      <c r="E66" s="135"/>
      <c r="F66" s="137"/>
      <c r="G66" s="142"/>
      <c r="H66" s="143"/>
      <c r="I66" s="143"/>
      <c r="J66" s="144"/>
      <c r="K66" s="98"/>
      <c r="L66" s="48"/>
      <c r="M66" s="145"/>
      <c r="N66" s="146"/>
      <c r="O66" s="146"/>
      <c r="P66" s="147"/>
      <c r="Q66" s="32"/>
    </row>
    <row r="67" spans="1:17" x14ac:dyDescent="0.2">
      <c r="A67" s="174"/>
      <c r="B67" s="136"/>
      <c r="C67" s="136"/>
      <c r="D67" s="136"/>
      <c r="E67" s="136"/>
      <c r="F67" s="175"/>
      <c r="G67" s="176"/>
      <c r="H67" s="177"/>
      <c r="I67" s="177"/>
      <c r="J67" s="178"/>
      <c r="K67" s="99"/>
      <c r="L67" s="49"/>
      <c r="M67" s="324"/>
      <c r="N67" s="325"/>
      <c r="O67" s="325"/>
      <c r="P67" s="326"/>
      <c r="Q67" s="32"/>
    </row>
    <row r="68" spans="1:17" x14ac:dyDescent="0.2">
      <c r="A68" s="138"/>
      <c r="B68" s="139"/>
      <c r="C68" s="139"/>
      <c r="D68" s="140"/>
      <c r="E68" s="139"/>
      <c r="F68" s="141"/>
      <c r="G68" s="142"/>
      <c r="H68" s="143"/>
      <c r="I68" s="143"/>
      <c r="J68" s="144"/>
      <c r="K68" s="98"/>
      <c r="L68" s="49"/>
      <c r="M68" s="169"/>
      <c r="N68" s="170"/>
      <c r="O68" s="170"/>
      <c r="P68" s="171"/>
      <c r="Q68" s="32"/>
    </row>
    <row r="69" spans="1:17" x14ac:dyDescent="0.2">
      <c r="A69" s="186"/>
      <c r="B69" s="187"/>
      <c r="C69" s="187"/>
      <c r="D69" s="187"/>
      <c r="E69" s="187"/>
      <c r="F69" s="188"/>
      <c r="G69" s="176"/>
      <c r="H69" s="177"/>
      <c r="I69" s="177"/>
      <c r="J69" s="178"/>
      <c r="K69" s="99"/>
      <c r="L69" s="49"/>
      <c r="M69" s="169"/>
      <c r="N69" s="170"/>
      <c r="O69" s="170"/>
      <c r="P69" s="171"/>
      <c r="Q69" s="32"/>
    </row>
    <row r="70" spans="1:17" x14ac:dyDescent="0.2">
      <c r="A70" s="320"/>
      <c r="B70" s="320"/>
      <c r="C70" s="320"/>
      <c r="D70" s="320"/>
      <c r="E70" s="320"/>
      <c r="F70" s="320"/>
      <c r="G70" s="176"/>
      <c r="H70" s="177"/>
      <c r="I70" s="177"/>
      <c r="J70" s="178"/>
      <c r="K70" s="99"/>
      <c r="L70" s="49"/>
      <c r="M70" s="169"/>
      <c r="N70" s="170"/>
      <c r="O70" s="170"/>
      <c r="P70" s="171"/>
      <c r="Q70" s="32"/>
    </row>
    <row r="71" spans="1:17" x14ac:dyDescent="0.2">
      <c r="A71" s="320"/>
      <c r="B71" s="320"/>
      <c r="C71" s="320"/>
      <c r="D71" s="320"/>
      <c r="E71" s="320"/>
      <c r="F71" s="320"/>
      <c r="G71" s="176"/>
      <c r="H71" s="177"/>
      <c r="I71" s="177"/>
      <c r="J71" s="178"/>
      <c r="K71" s="99"/>
      <c r="L71" s="49"/>
      <c r="M71" s="169"/>
      <c r="N71" s="170"/>
      <c r="O71" s="170"/>
      <c r="P71" s="171"/>
      <c r="Q71" s="32"/>
    </row>
    <row r="72" spans="1:17" x14ac:dyDescent="0.2">
      <c r="A72" s="321"/>
      <c r="B72" s="322"/>
      <c r="C72" s="322"/>
      <c r="D72" s="322"/>
      <c r="E72" s="322"/>
      <c r="F72" s="323"/>
      <c r="G72" s="176"/>
      <c r="H72" s="177"/>
      <c r="I72" s="177"/>
      <c r="J72" s="178"/>
      <c r="K72" s="99"/>
      <c r="L72" s="49"/>
      <c r="M72" s="169"/>
      <c r="N72" s="170"/>
      <c r="O72" s="170"/>
      <c r="P72" s="171"/>
      <c r="Q72" s="32"/>
    </row>
    <row r="73" spans="1:17" x14ac:dyDescent="0.2">
      <c r="A73" s="208"/>
      <c r="B73" s="209"/>
      <c r="C73" s="209"/>
      <c r="D73" s="209"/>
      <c r="E73" s="209"/>
      <c r="F73" s="210"/>
      <c r="G73" s="211"/>
      <c r="H73" s="212"/>
      <c r="I73" s="212"/>
      <c r="J73" s="213"/>
      <c r="K73" s="100"/>
      <c r="L73" s="39"/>
      <c r="M73" s="166"/>
      <c r="N73" s="167"/>
      <c r="O73" s="167"/>
      <c r="P73" s="168"/>
      <c r="Q73" s="34"/>
    </row>
    <row r="74" spans="1:17" x14ac:dyDescent="0.2">
      <c r="A74" s="208"/>
      <c r="B74" s="209"/>
      <c r="C74" s="209"/>
      <c r="D74" s="209"/>
      <c r="E74" s="209"/>
      <c r="F74" s="210"/>
      <c r="G74" s="211"/>
      <c r="H74" s="212"/>
      <c r="I74" s="212"/>
      <c r="J74" s="213"/>
      <c r="K74" s="100"/>
      <c r="L74" s="36"/>
      <c r="M74" s="163"/>
      <c r="N74" s="164"/>
      <c r="O74" s="164"/>
      <c r="P74" s="165"/>
      <c r="Q74" s="34"/>
    </row>
    <row r="75" spans="1:17" x14ac:dyDescent="0.2">
      <c r="A75" s="208"/>
      <c r="B75" s="209"/>
      <c r="C75" s="209"/>
      <c r="D75" s="209"/>
      <c r="E75" s="209"/>
      <c r="F75" s="210"/>
      <c r="G75" s="211"/>
      <c r="H75" s="212"/>
      <c r="I75" s="212"/>
      <c r="J75" s="213"/>
      <c r="K75" s="100"/>
      <c r="L75" s="36"/>
      <c r="M75" s="163"/>
      <c r="N75" s="164"/>
      <c r="O75" s="164"/>
      <c r="P75" s="165"/>
      <c r="Q75" s="34"/>
    </row>
    <row r="76" spans="1:17" x14ac:dyDescent="0.2">
      <c r="A76" s="208"/>
      <c r="B76" s="209"/>
      <c r="C76" s="209"/>
      <c r="D76" s="209"/>
      <c r="E76" s="209"/>
      <c r="F76" s="210"/>
      <c r="G76" s="211"/>
      <c r="H76" s="212"/>
      <c r="I76" s="212"/>
      <c r="J76" s="213"/>
      <c r="K76" s="100"/>
      <c r="L76" s="36"/>
      <c r="M76" s="163"/>
      <c r="N76" s="164"/>
      <c r="O76" s="164"/>
      <c r="P76" s="165"/>
      <c r="Q76" s="34"/>
    </row>
    <row r="77" spans="1:17" x14ac:dyDescent="0.2">
      <c r="A77" s="208"/>
      <c r="B77" s="209"/>
      <c r="C77" s="209"/>
      <c r="D77" s="209"/>
      <c r="E77" s="209"/>
      <c r="F77" s="210"/>
      <c r="G77" s="211"/>
      <c r="H77" s="212"/>
      <c r="I77" s="212"/>
      <c r="J77" s="213"/>
      <c r="K77" s="100"/>
      <c r="L77" s="40"/>
      <c r="M77" s="148"/>
      <c r="N77" s="149"/>
      <c r="O77" s="149"/>
      <c r="P77" s="150"/>
      <c r="Q77" s="34"/>
    </row>
    <row r="78" spans="1:17" ht="13.5" thickBot="1" x14ac:dyDescent="0.25">
      <c r="A78" s="172" t="s">
        <v>3</v>
      </c>
      <c r="B78" s="173"/>
      <c r="C78" s="173"/>
      <c r="D78" s="173"/>
      <c r="E78" s="173"/>
      <c r="F78" s="173"/>
      <c r="G78" s="173"/>
      <c r="H78" s="173"/>
      <c r="I78" s="173"/>
      <c r="J78" s="173"/>
      <c r="K78" s="52">
        <f>SUM(K66:K77)</f>
        <v>0</v>
      </c>
      <c r="L78" s="42">
        <f>SUM(IF(L66&lt;&gt;"", L66, K66), IF(L67&lt;&gt;"", L67, K67),  IF(L68&lt;&gt;"", L68, K68), IF(L69&lt;&gt;"", L69, K69), IF(L70&lt;&gt;"", L70, K70), IF(L71&lt;&gt;"", L71, K71), IF(L72&lt;&gt;"", L72, K72),  IF(L73&lt;&gt;"", L73, K73), IF(L74&lt;&gt;"", L74, K74), IF(L75&lt;&gt;"", L75, K75), IF(L76&lt;&gt;"", L76, K76), IF(L77&lt;&gt;"", L77, K77))</f>
        <v>0</v>
      </c>
      <c r="M78" s="151"/>
      <c r="N78" s="152"/>
      <c r="O78" s="152"/>
      <c r="P78" s="153"/>
      <c r="Q78" s="34"/>
    </row>
    <row r="79" spans="1:17" ht="15.75" thickBot="1" x14ac:dyDescent="0.3">
      <c r="L79" s="43"/>
      <c r="M79" s="43"/>
      <c r="N79" s="43"/>
      <c r="O79" s="43"/>
      <c r="P79" s="43"/>
      <c r="Q79" s="23"/>
    </row>
    <row r="80" spans="1:17" ht="15" customHeight="1" thickBot="1" x14ac:dyDescent="0.3">
      <c r="A80" s="214" t="s">
        <v>19</v>
      </c>
      <c r="B80" s="215"/>
      <c r="C80" s="215"/>
      <c r="D80" s="215"/>
      <c r="E80" s="215"/>
      <c r="F80" s="215"/>
      <c r="G80" s="215"/>
      <c r="H80" s="215"/>
      <c r="I80" s="215"/>
      <c r="J80" s="215"/>
      <c r="K80" s="216"/>
      <c r="L80" s="154" t="s">
        <v>13</v>
      </c>
      <c r="M80" s="155"/>
      <c r="N80" s="155"/>
      <c r="O80" s="155"/>
      <c r="P80" s="156"/>
      <c r="Q80" s="30"/>
    </row>
    <row r="81" spans="1:17" ht="24.75" thickBot="1" x14ac:dyDescent="0.25">
      <c r="A81" s="217" t="s">
        <v>5</v>
      </c>
      <c r="B81" s="218"/>
      <c r="C81" s="218"/>
      <c r="D81" s="219"/>
      <c r="E81" s="218"/>
      <c r="F81" s="237"/>
      <c r="G81" s="238" t="s">
        <v>6</v>
      </c>
      <c r="H81" s="221"/>
      <c r="I81" s="221"/>
      <c r="J81" s="222"/>
      <c r="K81" s="50" t="s">
        <v>27</v>
      </c>
      <c r="L81" s="92" t="s">
        <v>14</v>
      </c>
      <c r="M81" s="157" t="s">
        <v>15</v>
      </c>
      <c r="N81" s="158"/>
      <c r="O81" s="158"/>
      <c r="P81" s="159"/>
      <c r="Q81" s="32"/>
    </row>
    <row r="82" spans="1:17" x14ac:dyDescent="0.2">
      <c r="A82" s="179"/>
      <c r="B82" s="180"/>
      <c r="C82" s="180"/>
      <c r="D82" s="181"/>
      <c r="E82" s="180"/>
      <c r="F82" s="182"/>
      <c r="G82" s="183"/>
      <c r="H82" s="184"/>
      <c r="I82" s="184"/>
      <c r="J82" s="185"/>
      <c r="K82" s="51"/>
      <c r="L82" s="44"/>
      <c r="M82" s="160"/>
      <c r="N82" s="161"/>
      <c r="O82" s="161"/>
      <c r="P82" s="162"/>
      <c r="Q82" s="34"/>
    </row>
    <row r="83" spans="1:17" x14ac:dyDescent="0.2">
      <c r="A83" s="179"/>
      <c r="B83" s="180"/>
      <c r="C83" s="180"/>
      <c r="D83" s="181"/>
      <c r="E83" s="180"/>
      <c r="F83" s="182"/>
      <c r="G83" s="183"/>
      <c r="H83" s="184"/>
      <c r="I83" s="184"/>
      <c r="J83" s="185"/>
      <c r="K83" s="51"/>
      <c r="L83" s="45"/>
      <c r="M83" s="163"/>
      <c r="N83" s="164"/>
      <c r="O83" s="164"/>
      <c r="P83" s="165"/>
      <c r="Q83" s="34"/>
    </row>
    <row r="84" spans="1:17" x14ac:dyDescent="0.2">
      <c r="A84" s="179"/>
      <c r="B84" s="180"/>
      <c r="C84" s="180"/>
      <c r="D84" s="181"/>
      <c r="E84" s="180"/>
      <c r="F84" s="182"/>
      <c r="G84" s="183"/>
      <c r="H84" s="184"/>
      <c r="I84" s="184"/>
      <c r="J84" s="185"/>
      <c r="K84" s="51"/>
      <c r="L84" s="45"/>
      <c r="M84" s="163"/>
      <c r="N84" s="164"/>
      <c r="O84" s="164"/>
      <c r="P84" s="165"/>
      <c r="Q84" s="34"/>
    </row>
    <row r="85" spans="1:17" x14ac:dyDescent="0.2">
      <c r="A85" s="179"/>
      <c r="B85" s="180"/>
      <c r="C85" s="180"/>
      <c r="D85" s="181"/>
      <c r="E85" s="180"/>
      <c r="F85" s="182"/>
      <c r="G85" s="183"/>
      <c r="H85" s="184"/>
      <c r="I85" s="184"/>
      <c r="J85" s="185"/>
      <c r="K85" s="51"/>
      <c r="L85" s="45"/>
      <c r="M85" s="163"/>
      <c r="N85" s="164"/>
      <c r="O85" s="164"/>
      <c r="P85" s="165"/>
      <c r="Q85" s="34"/>
    </row>
    <row r="86" spans="1:17" x14ac:dyDescent="0.2">
      <c r="A86" s="179"/>
      <c r="B86" s="180"/>
      <c r="C86" s="180"/>
      <c r="D86" s="181"/>
      <c r="E86" s="180"/>
      <c r="F86" s="182"/>
      <c r="G86" s="183"/>
      <c r="H86" s="184"/>
      <c r="I86" s="184"/>
      <c r="J86" s="185"/>
      <c r="K86" s="51"/>
      <c r="L86" s="46"/>
      <c r="M86" s="148"/>
      <c r="N86" s="149"/>
      <c r="O86" s="149"/>
      <c r="P86" s="150"/>
      <c r="Q86" s="34"/>
    </row>
    <row r="87" spans="1:17" x14ac:dyDescent="0.2">
      <c r="A87" s="179"/>
      <c r="B87" s="180"/>
      <c r="C87" s="180"/>
      <c r="D87" s="181"/>
      <c r="E87" s="180"/>
      <c r="F87" s="182"/>
      <c r="G87" s="183"/>
      <c r="H87" s="184"/>
      <c r="I87" s="184"/>
      <c r="J87" s="185"/>
      <c r="K87" s="51"/>
      <c r="L87" s="47"/>
      <c r="M87" s="128"/>
      <c r="N87" s="129"/>
      <c r="O87" s="129"/>
      <c r="P87" s="130"/>
      <c r="Q87" s="34"/>
    </row>
    <row r="88" spans="1:17" ht="15.75" thickBot="1" x14ac:dyDescent="0.3">
      <c r="A88" s="172" t="s">
        <v>3</v>
      </c>
      <c r="B88" s="173"/>
      <c r="C88" s="173"/>
      <c r="D88" s="173"/>
      <c r="E88" s="173"/>
      <c r="F88" s="173"/>
      <c r="G88" s="173"/>
      <c r="H88" s="173"/>
      <c r="I88" s="173"/>
      <c r="J88" s="173"/>
      <c r="K88" s="52">
        <f>SUM(K82:K87)</f>
        <v>0</v>
      </c>
      <c r="L88" s="41">
        <f>SUM(IF(L82&lt;&gt;"", L82, K82), IF(L83&lt;&gt;"", L83, K83), IF(L84&lt;&gt;"", L84, K84), IF(L85&lt;&gt;"", L85, K85), IF(L86&lt;&gt;"", L86, K86), IF(L87&lt;&gt;"", L87, K87))</f>
        <v>0</v>
      </c>
      <c r="M88" s="131"/>
      <c r="N88" s="132"/>
      <c r="O88" s="132"/>
      <c r="P88" s="133"/>
      <c r="Q88" s="34"/>
    </row>
    <row r="89" spans="1:17" x14ac:dyDescent="0.2">
      <c r="L89" s="14"/>
      <c r="M89" s="14"/>
      <c r="N89" s="14"/>
      <c r="O89" s="14"/>
      <c r="P89" s="14"/>
      <c r="Q89" s="23"/>
    </row>
    <row r="90" spans="1:17" x14ac:dyDescent="0.2">
      <c r="L90" s="5"/>
      <c r="M90" s="5"/>
      <c r="N90" s="5"/>
      <c r="O90" s="5"/>
      <c r="P90" s="5"/>
      <c r="Q90" s="23"/>
    </row>
    <row r="91" spans="1:17" x14ac:dyDescent="0.2">
      <c r="L91" s="5"/>
      <c r="M91" s="5"/>
      <c r="N91" s="5"/>
      <c r="O91" s="5"/>
      <c r="P91" s="5"/>
      <c r="Q91" s="10"/>
    </row>
  </sheetData>
  <sheetProtection insertColumns="0" insertRows="0"/>
  <mergeCells count="192">
    <mergeCell ref="R6:U6"/>
    <mergeCell ref="R7:T7"/>
    <mergeCell ref="A13:K13"/>
    <mergeCell ref="L13:P14"/>
    <mergeCell ref="A14:J14"/>
    <mergeCell ref="A15:D15"/>
    <mergeCell ref="F15:G15"/>
    <mergeCell ref="H15:I15"/>
    <mergeCell ref="M15:P15"/>
    <mergeCell ref="A3:K3"/>
    <mergeCell ref="L3:P3"/>
    <mergeCell ref="L5:O5"/>
    <mergeCell ref="L6:O6"/>
    <mergeCell ref="A18:D18"/>
    <mergeCell ref="F18:G18"/>
    <mergeCell ref="H18:I18"/>
    <mergeCell ref="M18:P18"/>
    <mergeCell ref="A19:D19"/>
    <mergeCell ref="F19:G19"/>
    <mergeCell ref="H19:I19"/>
    <mergeCell ref="M19:P19"/>
    <mergeCell ref="A16:D16"/>
    <mergeCell ref="F16:G16"/>
    <mergeCell ref="H16:I16"/>
    <mergeCell ref="M16:P16"/>
    <mergeCell ref="A17:D17"/>
    <mergeCell ref="F17:G17"/>
    <mergeCell ref="H17:I17"/>
    <mergeCell ref="M17:P17"/>
    <mergeCell ref="A22:D22"/>
    <mergeCell ref="F22:G22"/>
    <mergeCell ref="H22:I22"/>
    <mergeCell ref="M22:P22"/>
    <mergeCell ref="A23:D23"/>
    <mergeCell ref="F23:G23"/>
    <mergeCell ref="H23:I23"/>
    <mergeCell ref="M23:P23"/>
    <mergeCell ref="A20:D20"/>
    <mergeCell ref="F20:G20"/>
    <mergeCell ref="H20:I20"/>
    <mergeCell ref="M20:P20"/>
    <mergeCell ref="A21:D21"/>
    <mergeCell ref="F21:G21"/>
    <mergeCell ref="H21:I21"/>
    <mergeCell ref="M21:P21"/>
    <mergeCell ref="L27:P27"/>
    <mergeCell ref="L28:P35"/>
    <mergeCell ref="A37:K37"/>
    <mergeCell ref="L37:P37"/>
    <mergeCell ref="A38:F38"/>
    <mergeCell ref="G38:J38"/>
    <mergeCell ref="M38:P38"/>
    <mergeCell ref="A24:D24"/>
    <mergeCell ref="F24:G24"/>
    <mergeCell ref="H24:I24"/>
    <mergeCell ref="M24:P24"/>
    <mergeCell ref="A25:J25"/>
    <mergeCell ref="M25:P25"/>
    <mergeCell ref="A41:F41"/>
    <mergeCell ref="G41:J41"/>
    <mergeCell ref="M41:P41"/>
    <mergeCell ref="A42:F42"/>
    <mergeCell ref="G42:J42"/>
    <mergeCell ref="M42:P42"/>
    <mergeCell ref="A39:F39"/>
    <mergeCell ref="G39:J39"/>
    <mergeCell ref="M39:P39"/>
    <mergeCell ref="A40:F40"/>
    <mergeCell ref="G40:J40"/>
    <mergeCell ref="M40:P40"/>
    <mergeCell ref="A45:F45"/>
    <mergeCell ref="G45:J45"/>
    <mergeCell ref="M45:P45"/>
    <mergeCell ref="A46:F46"/>
    <mergeCell ref="G46:J46"/>
    <mergeCell ref="M46:P46"/>
    <mergeCell ref="A43:F43"/>
    <mergeCell ref="G43:J43"/>
    <mergeCell ref="M43:P43"/>
    <mergeCell ref="A44:F44"/>
    <mergeCell ref="G44:J44"/>
    <mergeCell ref="M44:P44"/>
    <mergeCell ref="A49:J49"/>
    <mergeCell ref="M49:P49"/>
    <mergeCell ref="A51:K51"/>
    <mergeCell ref="L51:P51"/>
    <mergeCell ref="A52:F52"/>
    <mergeCell ref="G52:J52"/>
    <mergeCell ref="M52:P52"/>
    <mergeCell ref="A47:F47"/>
    <mergeCell ref="G47:J47"/>
    <mergeCell ref="M47:P47"/>
    <mergeCell ref="A48:F48"/>
    <mergeCell ref="G48:J48"/>
    <mergeCell ref="M48:P48"/>
    <mergeCell ref="A55:F55"/>
    <mergeCell ref="G55:J55"/>
    <mergeCell ref="M55:P55"/>
    <mergeCell ref="A56:F56"/>
    <mergeCell ref="G56:J56"/>
    <mergeCell ref="M56:P56"/>
    <mergeCell ref="A53:F53"/>
    <mergeCell ref="G53:J53"/>
    <mergeCell ref="M53:P53"/>
    <mergeCell ref="A54:F54"/>
    <mergeCell ref="G54:J54"/>
    <mergeCell ref="M54:P54"/>
    <mergeCell ref="A59:F59"/>
    <mergeCell ref="G59:J59"/>
    <mergeCell ref="M59:P59"/>
    <mergeCell ref="A60:F60"/>
    <mergeCell ref="G60:J60"/>
    <mergeCell ref="M60:P60"/>
    <mergeCell ref="A57:F57"/>
    <mergeCell ref="G57:J57"/>
    <mergeCell ref="M57:P57"/>
    <mergeCell ref="A58:F58"/>
    <mergeCell ref="G58:J58"/>
    <mergeCell ref="M58:P58"/>
    <mergeCell ref="A65:F65"/>
    <mergeCell ref="G65:J65"/>
    <mergeCell ref="M65:P65"/>
    <mergeCell ref="A66:F66"/>
    <mergeCell ref="G66:J66"/>
    <mergeCell ref="M66:P66"/>
    <mergeCell ref="A61:F61"/>
    <mergeCell ref="G61:J61"/>
    <mergeCell ref="M61:P61"/>
    <mergeCell ref="A62:J62"/>
    <mergeCell ref="M62:P62"/>
    <mergeCell ref="A64:K64"/>
    <mergeCell ref="L64:P64"/>
    <mergeCell ref="A69:F69"/>
    <mergeCell ref="G69:J69"/>
    <mergeCell ref="M69:P69"/>
    <mergeCell ref="A70:F70"/>
    <mergeCell ref="G70:J70"/>
    <mergeCell ref="M70:P70"/>
    <mergeCell ref="A67:F67"/>
    <mergeCell ref="G67:J67"/>
    <mergeCell ref="M67:P67"/>
    <mergeCell ref="A68:F68"/>
    <mergeCell ref="G68:J68"/>
    <mergeCell ref="M68:P68"/>
    <mergeCell ref="A73:F73"/>
    <mergeCell ref="G73:J73"/>
    <mergeCell ref="M73:P73"/>
    <mergeCell ref="A74:F74"/>
    <mergeCell ref="G74:J74"/>
    <mergeCell ref="M74:P74"/>
    <mergeCell ref="A71:F71"/>
    <mergeCell ref="G71:J71"/>
    <mergeCell ref="M71:P71"/>
    <mergeCell ref="A72:F72"/>
    <mergeCell ref="G72:J72"/>
    <mergeCell ref="M72:P72"/>
    <mergeCell ref="A77:F77"/>
    <mergeCell ref="G77:J77"/>
    <mergeCell ref="M77:P77"/>
    <mergeCell ref="A78:J78"/>
    <mergeCell ref="M78:P78"/>
    <mergeCell ref="A80:K80"/>
    <mergeCell ref="L80:P80"/>
    <mergeCell ref="A75:F75"/>
    <mergeCell ref="G75:J75"/>
    <mergeCell ref="M75:P75"/>
    <mergeCell ref="A76:F76"/>
    <mergeCell ref="G76:J76"/>
    <mergeCell ref="M76:P76"/>
    <mergeCell ref="A83:F83"/>
    <mergeCell ref="G83:J83"/>
    <mergeCell ref="M83:P83"/>
    <mergeCell ref="A84:F84"/>
    <mergeCell ref="G84:J84"/>
    <mergeCell ref="M84:P84"/>
    <mergeCell ref="A81:F81"/>
    <mergeCell ref="G81:J81"/>
    <mergeCell ref="M81:P81"/>
    <mergeCell ref="A82:F82"/>
    <mergeCell ref="G82:J82"/>
    <mergeCell ref="M82:P82"/>
    <mergeCell ref="A87:F87"/>
    <mergeCell ref="G87:J87"/>
    <mergeCell ref="M87:P87"/>
    <mergeCell ref="A88:J88"/>
    <mergeCell ref="M88:P88"/>
    <mergeCell ref="A85:F85"/>
    <mergeCell ref="G85:J85"/>
    <mergeCell ref="M85:P85"/>
    <mergeCell ref="A86:F86"/>
    <mergeCell ref="G86:J86"/>
    <mergeCell ref="M86:P86"/>
  </mergeCells>
  <conditionalFormatting sqref="L1:P8 L9:L11 O9:P11 L12:P12 L13 L15:P19 L20:M23 L24:P24 L25:M25 L26:P41 L42:M44 L45:P54 L55:M57 L58:P66 L67:M67 L68:P68 L69:M72 L73:P1048576">
    <cfRule type="expression" dxfId="3" priority="1">
      <formula>$AM$1=TRUE</formula>
    </cfRule>
  </conditionalFormatting>
  <dataValidations count="6">
    <dataValidation type="list" allowBlank="1" showInputMessage="1" showErrorMessage="1" sqref="F16:G24" xr:uid="{ACA91CBE-27EF-4020-BD15-6A5EB303BCEB}">
      <formula1>INDIRECT(E16)</formula1>
    </dataValidation>
    <dataValidation type="list" allowBlank="1" showInputMessage="1" showErrorMessage="1" sqref="E16:E24" xr:uid="{39D4D5F9-7A7F-44E3-A27C-3362A195833B}">
      <formula1>"Mitarbeiter,Fachkraft,Abteilungsleiter,Geschäftsführer"</formula1>
    </dataValidation>
    <dataValidation operator="equal" allowBlank="1" showErrorMessage="1" errorTitle="Falsche Eingabe" error="Bitte nur die Nummer (&gt;0) des Workpackages eingeben!" sqref="A34:A38 A13:A14 A25 A49 B58:B61 A51:A52 A62 R7 A78 B74:B77 A64:A72 B83:B87 A80:A81 A88 B54 B41 B45:B48" xr:uid="{C8F39774-CB34-4E0D-8C6B-1C00A6A2EB93}">
      <formula1>0</formula1>
      <formula2>0</formula2>
    </dataValidation>
    <dataValidation type="decimal" operator="greaterThan" allowBlank="1" showErrorMessage="1" errorTitle="Falsche Eingabe" error="Bitte eine gültige Dezimalzahl eingeben!" sqref="F29:J29 H16:H24 I17:I19 I24" xr:uid="{CE0A9701-AFB9-42A2-8494-9DA16CA208D9}">
      <formula1>0</formula1>
      <formula2>0</formula2>
    </dataValidation>
    <dataValidation type="custom" errorStyle="warning" allowBlank="1" showInputMessage="1" showErrorMessage="1" errorTitle="Fehler" error="Nur ein Kontrollkästchen darf aktiviert werden!" sqref="A5 A7" xr:uid="{09773CAB-EB52-4F13-931D-6E943F92A756}">
      <formula1>COUNTIF(A5:A7,TRUE)&lt;=1</formula1>
    </dataValidation>
    <dataValidation type="custom" errorStyle="warning" allowBlank="1" showInputMessage="1" showErrorMessage="1" errorTitle="Fehler" error="Nur ein Kontrollkästchen darf aktiviert werden!" sqref="A6" xr:uid="{CD9DBF12-D634-4D86-9FD8-5FAE4A0F1346}">
      <formula1>COUNTIF(A6:A9,TRUE)&lt;=1</formula1>
    </dataValidation>
  </dataValidations>
  <pageMargins left="0.7" right="0.7" top="0.78740157499999996" bottom="0.78740157499999996"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561975</xdr:colOff>
                    <xdr:row>3</xdr:row>
                    <xdr:rowOff>123825</xdr:rowOff>
                  </from>
                  <to>
                    <xdr:col>0</xdr:col>
                    <xdr:colOff>752475</xdr:colOff>
                    <xdr:row>5</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561975</xdr:colOff>
                    <xdr:row>5</xdr:row>
                    <xdr:rowOff>0</xdr:rowOff>
                  </from>
                  <to>
                    <xdr:col>0</xdr:col>
                    <xdr:colOff>733425</xdr:colOff>
                    <xdr:row>5</xdr:row>
                    <xdr:rowOff>180975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38</xdr:col>
                    <xdr:colOff>85725</xdr:colOff>
                    <xdr:row>0</xdr:row>
                    <xdr:rowOff>123825</xdr:rowOff>
                  </from>
                  <to>
                    <xdr:col>39</xdr:col>
                    <xdr:colOff>390525</xdr:colOff>
                    <xdr:row>0</xdr:row>
                    <xdr:rowOff>333375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53F65-3867-457A-AB82-CDF4154F0CA2}">
  <dimension ref="A1:AM91"/>
  <sheetViews>
    <sheetView zoomScale="120" zoomScaleNormal="120" workbookViewId="0">
      <selection activeCell="B7" sqref="B7"/>
    </sheetView>
  </sheetViews>
  <sheetFormatPr baseColWidth="10" defaultRowHeight="12.75" x14ac:dyDescent="0.2"/>
  <cols>
    <col min="1" max="4" width="11.42578125" style="2"/>
    <col min="5" max="5" width="21.28515625" style="2" bestFit="1" customWidth="1"/>
    <col min="6" max="10" width="11.42578125" style="2"/>
    <col min="11" max="11" width="28.42578125" style="2" customWidth="1"/>
    <col min="12" max="12" width="20.7109375" style="2" hidden="1" customWidth="1"/>
    <col min="13" max="13" width="17.7109375" style="2" hidden="1" customWidth="1"/>
    <col min="14" max="14" width="8.42578125" style="2" hidden="1" customWidth="1"/>
    <col min="15" max="15" width="12.28515625" style="2" hidden="1" customWidth="1"/>
    <col min="16" max="16" width="18.5703125" style="2" hidden="1" customWidth="1"/>
    <col min="17" max="17" width="2.5703125" style="2" customWidth="1"/>
    <col min="18" max="18" width="3.85546875" style="2" customWidth="1"/>
    <col min="19" max="19" width="4" style="2" customWidth="1"/>
    <col min="20" max="20" width="10.7109375" style="2" customWidth="1"/>
    <col min="21" max="21" width="52.7109375" style="2" customWidth="1"/>
    <col min="22" max="16384" width="11.42578125" style="2"/>
  </cols>
  <sheetData>
    <row r="1" spans="1:39" ht="81.75" customHeight="1" x14ac:dyDescent="0.2">
      <c r="A1" s="1" t="s">
        <v>28</v>
      </c>
      <c r="B1" s="54"/>
      <c r="C1" s="54"/>
      <c r="D1" s="74"/>
      <c r="E1" s="54"/>
      <c r="F1" s="55"/>
      <c r="G1" s="55"/>
      <c r="H1" s="55"/>
      <c r="I1" s="55"/>
      <c r="J1" s="55"/>
      <c r="K1" s="8"/>
      <c r="L1" s="9"/>
      <c r="M1" s="9"/>
      <c r="N1" s="9"/>
      <c r="O1" s="9"/>
      <c r="P1" s="9"/>
      <c r="AM1" s="27" t="b">
        <v>0</v>
      </c>
    </row>
    <row r="2" spans="1:39" ht="13.5" thickBot="1" x14ac:dyDescent="0.25">
      <c r="L2" s="10"/>
      <c r="M2" s="10"/>
      <c r="N2" s="10"/>
      <c r="O2" s="10"/>
      <c r="P2" s="10"/>
    </row>
    <row r="3" spans="1:39" ht="15.75" customHeight="1" thickBot="1" x14ac:dyDescent="0.3">
      <c r="A3" s="283" t="s">
        <v>30</v>
      </c>
      <c r="B3" s="284"/>
      <c r="C3" s="284"/>
      <c r="D3" s="284"/>
      <c r="E3" s="284"/>
      <c r="F3" s="284"/>
      <c r="G3" s="284"/>
      <c r="H3" s="284"/>
      <c r="I3" s="284"/>
      <c r="J3" s="284"/>
      <c r="K3" s="285"/>
      <c r="L3" s="316" t="s">
        <v>9</v>
      </c>
      <c r="M3" s="316"/>
      <c r="N3" s="316"/>
      <c r="O3" s="316"/>
      <c r="P3" s="317"/>
      <c r="R3" s="11" t="s">
        <v>10</v>
      </c>
      <c r="S3" s="12"/>
      <c r="T3" s="12"/>
      <c r="U3" s="13">
        <f>SUM(K25,K49,K62,K78,K88)</f>
        <v>0</v>
      </c>
    </row>
    <row r="4" spans="1:39" ht="13.5" thickBot="1" x14ac:dyDescent="0.25">
      <c r="A4" s="57"/>
      <c r="B4" s="3"/>
      <c r="C4" s="3"/>
      <c r="D4" s="3"/>
      <c r="E4" s="3"/>
      <c r="F4" s="3"/>
      <c r="G4" s="3"/>
      <c r="H4" s="3"/>
      <c r="I4" s="3"/>
      <c r="J4" s="3"/>
      <c r="K4" s="80"/>
      <c r="L4" s="14"/>
      <c r="M4" s="14"/>
      <c r="N4" s="14"/>
      <c r="O4" s="14"/>
      <c r="P4" s="15"/>
    </row>
    <row r="5" spans="1:39" ht="13.5" thickBot="1" x14ac:dyDescent="0.25">
      <c r="A5" s="58" t="b">
        <v>0</v>
      </c>
      <c r="B5" s="3" t="s">
        <v>29</v>
      </c>
      <c r="C5" s="3"/>
      <c r="D5" s="3"/>
      <c r="E5" s="3"/>
      <c r="F5" s="3"/>
      <c r="G5" s="3"/>
      <c r="H5" s="3"/>
      <c r="I5" s="3"/>
      <c r="J5" s="3"/>
      <c r="K5" s="81"/>
      <c r="L5" s="318" t="s">
        <v>11</v>
      </c>
      <c r="M5" s="318"/>
      <c r="N5" s="318"/>
      <c r="O5" s="319"/>
      <c r="P5" s="16">
        <f>SUM(L25,L49,L62,L78,L88)</f>
        <v>0</v>
      </c>
      <c r="Q5" s="17"/>
    </row>
    <row r="6" spans="1:39" ht="15.75" thickBot="1" x14ac:dyDescent="0.3">
      <c r="A6" s="58" t="b">
        <v>0</v>
      </c>
      <c r="B6" s="3" t="s">
        <v>46</v>
      </c>
      <c r="C6" s="3"/>
      <c r="D6" s="3"/>
      <c r="E6" s="3"/>
      <c r="F6" s="3"/>
      <c r="G6" s="3"/>
      <c r="H6" s="3"/>
      <c r="I6" s="3"/>
      <c r="J6" s="3"/>
      <c r="K6" s="81"/>
      <c r="L6" s="205" t="s">
        <v>9</v>
      </c>
      <c r="M6" s="206"/>
      <c r="N6" s="206"/>
      <c r="O6" s="207"/>
      <c r="P6" s="16">
        <f>MIN(IF(A5=TRUE, P5*0.3, IF(A6=TRUE, P5*1, 0)), 200000)</f>
        <v>0</v>
      </c>
      <c r="Q6" s="17"/>
      <c r="R6" s="229" t="s">
        <v>12</v>
      </c>
      <c r="S6" s="230"/>
      <c r="T6" s="230"/>
      <c r="U6" s="231"/>
    </row>
    <row r="7" spans="1:39" ht="13.5" thickBot="1" x14ac:dyDescent="0.25">
      <c r="A7" s="58"/>
      <c r="B7" s="3"/>
      <c r="C7" s="3"/>
      <c r="D7" s="3"/>
      <c r="E7" s="3"/>
      <c r="F7" s="3"/>
      <c r="G7" s="3"/>
      <c r="H7" s="3"/>
      <c r="I7" s="3"/>
      <c r="J7" s="3"/>
      <c r="K7" s="81"/>
      <c r="L7" s="56"/>
      <c r="M7" s="18"/>
      <c r="N7" s="18"/>
      <c r="O7" s="18"/>
      <c r="P7" s="19"/>
      <c r="R7" s="232" t="s">
        <v>3</v>
      </c>
      <c r="S7" s="233"/>
      <c r="T7" s="233"/>
      <c r="U7" s="20">
        <f>MIN(IF(A5=TRUE, U3*0.3, IF(A6=TRUE, U3*1, 0)), 200000)</f>
        <v>0</v>
      </c>
    </row>
    <row r="8" spans="1:39" x14ac:dyDescent="0.2">
      <c r="A8" s="60"/>
      <c r="B8" s="3"/>
      <c r="C8" s="3"/>
      <c r="D8" s="3"/>
      <c r="E8" s="3"/>
      <c r="F8" s="3"/>
      <c r="G8" s="3"/>
      <c r="H8" s="3"/>
      <c r="I8" s="3"/>
      <c r="J8" s="3"/>
      <c r="K8" s="59"/>
      <c r="L8" s="10"/>
      <c r="M8" s="21"/>
      <c r="N8" s="21"/>
      <c r="O8" s="21"/>
      <c r="P8" s="21"/>
    </row>
    <row r="9" spans="1:39" ht="18" x14ac:dyDescent="0.25">
      <c r="A9" s="61" t="str">
        <f>IF(COUNTIF(A5:A7,TRUE)&gt;1, "Achtung: Bitte wählen Sie genau eine Organisation aus!", IF(COUNTIF(A5:A7,TRUE)=0, "Achtung: Es wurde keine Organisation ausgewählt! Bitte wählen Sie eine aus.", ""))</f>
        <v>Achtung: Es wurde keine Organisation ausgewählt! Bitte wählen Sie eine aus.</v>
      </c>
      <c r="B9" s="62"/>
      <c r="C9" s="62"/>
      <c r="D9" s="62"/>
      <c r="E9" s="62"/>
      <c r="F9" s="62"/>
      <c r="G9" s="62"/>
      <c r="H9" s="62"/>
      <c r="I9" s="62"/>
      <c r="J9" s="62"/>
      <c r="K9" s="63"/>
      <c r="L9" s="89"/>
      <c r="M9" s="91" t="s">
        <v>23</v>
      </c>
      <c r="N9" s="27" t="s">
        <v>24</v>
      </c>
      <c r="O9" s="82"/>
      <c r="P9" s="82"/>
    </row>
    <row r="10" spans="1:39" ht="18" x14ac:dyDescent="0.25">
      <c r="A10" s="67"/>
      <c r="B10" s="3"/>
      <c r="C10" s="3"/>
      <c r="D10" s="3"/>
      <c r="E10" s="3"/>
      <c r="F10" s="3"/>
      <c r="G10" s="3"/>
      <c r="H10" s="3"/>
      <c r="I10" s="3"/>
      <c r="J10" s="3"/>
      <c r="K10" s="3"/>
      <c r="L10" s="89"/>
      <c r="M10" s="27" t="s">
        <v>23</v>
      </c>
      <c r="N10" s="27" t="s">
        <v>22</v>
      </c>
      <c r="O10" s="82"/>
      <c r="P10" s="82"/>
    </row>
    <row r="11" spans="1:39" ht="18" x14ac:dyDescent="0.25">
      <c r="A11" s="67"/>
      <c r="B11" s="3"/>
      <c r="C11" s="3"/>
      <c r="D11" s="3"/>
      <c r="E11" s="3"/>
      <c r="F11" s="3"/>
      <c r="G11" s="3"/>
      <c r="H11" s="3"/>
      <c r="I11" s="3"/>
      <c r="J11" s="3"/>
      <c r="K11" s="3"/>
      <c r="L11" s="89"/>
      <c r="M11" s="27" t="s">
        <v>24</v>
      </c>
      <c r="N11" s="27" t="s">
        <v>21</v>
      </c>
      <c r="O11" s="82"/>
      <c r="P11" s="82"/>
    </row>
    <row r="12" spans="1:39" ht="13.5" thickBot="1" x14ac:dyDescent="0.25">
      <c r="L12" s="22"/>
      <c r="M12" s="22"/>
      <c r="N12" s="22"/>
      <c r="O12" s="22"/>
      <c r="P12" s="22"/>
      <c r="Q12" s="23"/>
    </row>
    <row r="13" spans="1:39" ht="15" customHeight="1" thickBot="1" x14ac:dyDescent="0.3">
      <c r="A13" s="229" t="s">
        <v>0</v>
      </c>
      <c r="B13" s="230"/>
      <c r="C13" s="230"/>
      <c r="D13" s="230"/>
      <c r="E13" s="230"/>
      <c r="F13" s="230"/>
      <c r="G13" s="230"/>
      <c r="H13" s="230"/>
      <c r="I13" s="230"/>
      <c r="J13" s="230"/>
      <c r="K13" s="231"/>
      <c r="L13" s="308" t="s">
        <v>13</v>
      </c>
      <c r="M13" s="309"/>
      <c r="N13" s="309"/>
      <c r="O13" s="309"/>
      <c r="P13" s="310"/>
      <c r="Q13" s="24"/>
    </row>
    <row r="14" spans="1:39" ht="69.75" customHeight="1" thickBot="1" x14ac:dyDescent="0.25">
      <c r="A14" s="314" t="s">
        <v>26</v>
      </c>
      <c r="B14" s="315"/>
      <c r="C14" s="315"/>
      <c r="D14" s="315"/>
      <c r="E14" s="315"/>
      <c r="F14" s="315"/>
      <c r="G14" s="315"/>
      <c r="H14" s="315"/>
      <c r="I14" s="315"/>
      <c r="J14" s="315"/>
      <c r="K14" s="90" t="str">
        <f>HYPERLINK("https://www.tirol.gv.at/fileadmin/themen/arbeit-wirtschaft/wirtschaft-und-arbeit/Digitalisierungsfoerderung_23-27/Abrechnungsleitfaden_DIGIT_2026.pdf","Abrechnungsleitfaden")</f>
        <v>Abrechnungsleitfaden</v>
      </c>
      <c r="L14" s="311"/>
      <c r="M14" s="312"/>
      <c r="N14" s="312"/>
      <c r="O14" s="312"/>
      <c r="P14" s="313"/>
      <c r="Q14" s="24"/>
    </row>
    <row r="15" spans="1:39" ht="13.5" thickBot="1" x14ac:dyDescent="0.25">
      <c r="A15" s="269" t="s">
        <v>18</v>
      </c>
      <c r="B15" s="270"/>
      <c r="C15" s="270"/>
      <c r="D15" s="271"/>
      <c r="E15" s="84" t="s">
        <v>25</v>
      </c>
      <c r="F15" s="286" t="s">
        <v>17</v>
      </c>
      <c r="G15" s="271"/>
      <c r="H15" s="287" t="s">
        <v>20</v>
      </c>
      <c r="I15" s="288"/>
      <c r="J15" s="85" t="s">
        <v>1</v>
      </c>
      <c r="K15" s="86" t="s">
        <v>2</v>
      </c>
      <c r="L15" s="88" t="s">
        <v>14</v>
      </c>
      <c r="M15" s="234" t="s">
        <v>15</v>
      </c>
      <c r="N15" s="158"/>
      <c r="O15" s="158"/>
      <c r="P15" s="159"/>
      <c r="Q15" s="5"/>
    </row>
    <row r="16" spans="1:39" x14ac:dyDescent="0.2">
      <c r="A16" s="293"/>
      <c r="B16" s="294"/>
      <c r="C16" s="294"/>
      <c r="D16" s="295"/>
      <c r="E16" s="83"/>
      <c r="F16" s="289"/>
      <c r="G16" s="290"/>
      <c r="H16" s="291"/>
      <c r="I16" s="292"/>
      <c r="J16" s="93">
        <f>IF(AND(E16="Mitarbeiter",F16="Qualifiziertes Personal und Projektmitarbeiter*innen"),40,
IF(AND(E16="Fachkraft",F16="Qualifiziertes Personal und Projektmitarbeiter*innen"),40,
IF(AND(E16="Fachkraft",F16="Projektleiter*in"),60,
IF(AND(E16="Abteilungsleiter",F16="Führungskraft"),80,
IF(AND(E16="Abteilungsleiter",F16="Projektleiter*in"),60,
IF(AND(E16="Geschäftsführer",F16="Geschäftsführer"),54,
0))))))</f>
        <v>0</v>
      </c>
      <c r="K16" s="94">
        <f>H16*J16</f>
        <v>0</v>
      </c>
      <c r="L16" s="87"/>
      <c r="M16" s="166"/>
      <c r="N16" s="167"/>
      <c r="O16" s="167"/>
      <c r="P16" s="168"/>
      <c r="Q16" s="23"/>
    </row>
    <row r="17" spans="1:21" x14ac:dyDescent="0.2">
      <c r="A17" s="263"/>
      <c r="B17" s="264"/>
      <c r="C17" s="264"/>
      <c r="D17" s="265"/>
      <c r="E17" s="75"/>
      <c r="F17" s="273"/>
      <c r="G17" s="302"/>
      <c r="H17" s="303"/>
      <c r="I17" s="276"/>
      <c r="J17" s="93">
        <f t="shared" ref="J17:J24" si="0">IF(AND(E17="Mitarbeiter",F17="Qualifiziertes Personal und Projektmitarbeiter*innen"),40,
IF(AND(E17="Fachkraft",F17="Qualifiziertes Personal und Projektmitarbeiter*innen"),40,
IF(AND(E17="Fachkraft",F17="Projektleiter*in"),60,
IF(AND(E17="Abteilungsleiter",F17="Führungskraft"),80,
IF(AND(E17="Abteilungsleiter",F17="Projektleiter*in"),60,
IF(AND(E17="Geschäftsführer",F17="Geschäftsführer"),54,
0))))))</f>
        <v>0</v>
      </c>
      <c r="K17" s="95">
        <f t="shared" ref="K17:K24" si="1">H17*J17</f>
        <v>0</v>
      </c>
      <c r="L17" s="77"/>
      <c r="M17" s="163"/>
      <c r="N17" s="235"/>
      <c r="O17" s="235"/>
      <c r="P17" s="236"/>
      <c r="Q17" s="23"/>
    </row>
    <row r="18" spans="1:21" x14ac:dyDescent="0.2">
      <c r="A18" s="263"/>
      <c r="B18" s="264"/>
      <c r="C18" s="264"/>
      <c r="D18" s="265"/>
      <c r="E18" s="75"/>
      <c r="F18" s="273"/>
      <c r="G18" s="274"/>
      <c r="H18" s="275"/>
      <c r="I18" s="276"/>
      <c r="J18" s="93">
        <f t="shared" si="0"/>
        <v>0</v>
      </c>
      <c r="K18" s="96">
        <f t="shared" si="1"/>
        <v>0</v>
      </c>
      <c r="L18" s="26"/>
      <c r="M18" s="189"/>
      <c r="N18" s="235"/>
      <c r="O18" s="235"/>
      <c r="P18" s="236"/>
      <c r="Q18" s="23"/>
    </row>
    <row r="19" spans="1:21" x14ac:dyDescent="0.2">
      <c r="A19" s="263"/>
      <c r="B19" s="264"/>
      <c r="C19" s="264"/>
      <c r="D19" s="265"/>
      <c r="E19" s="75"/>
      <c r="F19" s="273"/>
      <c r="G19" s="274"/>
      <c r="H19" s="275"/>
      <c r="I19" s="276"/>
      <c r="J19" s="93">
        <f t="shared" si="0"/>
        <v>0</v>
      </c>
      <c r="K19" s="96">
        <f t="shared" si="1"/>
        <v>0</v>
      </c>
      <c r="L19" s="78"/>
      <c r="M19" s="300"/>
      <c r="N19" s="304"/>
      <c r="O19" s="304"/>
      <c r="P19" s="305"/>
      <c r="Q19" s="23"/>
    </row>
    <row r="20" spans="1:21" x14ac:dyDescent="0.2">
      <c r="A20" s="263"/>
      <c r="B20" s="264"/>
      <c r="C20" s="264"/>
      <c r="D20" s="265"/>
      <c r="E20" s="75"/>
      <c r="F20" s="281"/>
      <c r="G20" s="282"/>
      <c r="H20" s="275"/>
      <c r="I20" s="276"/>
      <c r="J20" s="93">
        <f t="shared" si="0"/>
        <v>0</v>
      </c>
      <c r="K20" s="96">
        <f t="shared" si="1"/>
        <v>0</v>
      </c>
      <c r="L20" s="78"/>
      <c r="M20" s="299"/>
      <c r="N20" s="300"/>
      <c r="O20" s="300"/>
      <c r="P20" s="301"/>
      <c r="Q20" s="23"/>
    </row>
    <row r="21" spans="1:21" x14ac:dyDescent="0.2">
      <c r="A21" s="263"/>
      <c r="B21" s="264"/>
      <c r="C21" s="264"/>
      <c r="D21" s="265"/>
      <c r="E21" s="75"/>
      <c r="F21" s="281"/>
      <c r="G21" s="282"/>
      <c r="H21" s="275"/>
      <c r="I21" s="276"/>
      <c r="J21" s="93">
        <f t="shared" si="0"/>
        <v>0</v>
      </c>
      <c r="K21" s="96">
        <f t="shared" si="1"/>
        <v>0</v>
      </c>
      <c r="L21" s="78"/>
      <c r="M21" s="299"/>
      <c r="N21" s="300"/>
      <c r="O21" s="300"/>
      <c r="P21" s="301"/>
      <c r="Q21" s="23"/>
    </row>
    <row r="22" spans="1:21" x14ac:dyDescent="0.2">
      <c r="A22" s="263"/>
      <c r="B22" s="264"/>
      <c r="C22" s="264"/>
      <c r="D22" s="265"/>
      <c r="E22" s="75"/>
      <c r="F22" s="281"/>
      <c r="G22" s="282"/>
      <c r="H22" s="275"/>
      <c r="I22" s="276"/>
      <c r="J22" s="93">
        <f t="shared" si="0"/>
        <v>0</v>
      </c>
      <c r="K22" s="96">
        <f t="shared" si="1"/>
        <v>0</v>
      </c>
      <c r="L22" s="78"/>
      <c r="M22" s="299"/>
      <c r="N22" s="300"/>
      <c r="O22" s="300"/>
      <c r="P22" s="301"/>
      <c r="Q22" s="23"/>
    </row>
    <row r="23" spans="1:21" x14ac:dyDescent="0.2">
      <c r="A23" s="263"/>
      <c r="B23" s="264"/>
      <c r="C23" s="264"/>
      <c r="D23" s="265"/>
      <c r="E23" s="75"/>
      <c r="F23" s="281"/>
      <c r="G23" s="282"/>
      <c r="H23" s="275"/>
      <c r="I23" s="276"/>
      <c r="J23" s="93">
        <f t="shared" si="0"/>
        <v>0</v>
      </c>
      <c r="K23" s="96">
        <f t="shared" si="1"/>
        <v>0</v>
      </c>
      <c r="L23" s="78"/>
      <c r="M23" s="299"/>
      <c r="N23" s="300"/>
      <c r="O23" s="300"/>
      <c r="P23" s="301"/>
      <c r="Q23" s="23"/>
    </row>
    <row r="24" spans="1:21" ht="13.5" thickBot="1" x14ac:dyDescent="0.25">
      <c r="A24" s="266"/>
      <c r="B24" s="267"/>
      <c r="C24" s="267"/>
      <c r="D24" s="268"/>
      <c r="E24" s="79"/>
      <c r="F24" s="277"/>
      <c r="G24" s="278"/>
      <c r="H24" s="279"/>
      <c r="I24" s="280"/>
      <c r="J24" s="93">
        <f t="shared" si="0"/>
        <v>0</v>
      </c>
      <c r="K24" s="97">
        <f t="shared" si="1"/>
        <v>0</v>
      </c>
      <c r="L24" s="76"/>
      <c r="M24" s="306"/>
      <c r="N24" s="306"/>
      <c r="O24" s="306"/>
      <c r="P24" s="307"/>
      <c r="Q24" s="23"/>
    </row>
    <row r="25" spans="1:21" ht="13.5" thickBot="1" x14ac:dyDescent="0.25">
      <c r="A25" s="232" t="s">
        <v>3</v>
      </c>
      <c r="B25" s="233"/>
      <c r="C25" s="233"/>
      <c r="D25" s="233"/>
      <c r="E25" s="233"/>
      <c r="F25" s="233"/>
      <c r="G25" s="233"/>
      <c r="H25" s="233"/>
      <c r="I25" s="233"/>
      <c r="J25" s="272"/>
      <c r="K25" s="72">
        <f>SUM(K16:K24)</f>
        <v>0</v>
      </c>
      <c r="L25" s="73">
        <f>SUM(IF(AND(L16&lt;&gt;"",NOT(ISNA(L16))), L16, K16),
IF(AND(L17&lt;&gt;"",NOT(ISNA(L17))), L17, K17),
IF(AND(L18&lt;&gt;"",NOT(ISNA(L18))), L18, K18),
IF(AND(L19&lt;&gt;"",NOT(ISNA(L19))), L19, K19),
IF(AND(L20&lt;&gt;"",NOT(ISNA(L20))), L20, K20),
IF(AND(L21&lt;&gt;"",NOT(ISNA(L21))), L21, K21),
IF(AND(L22&lt;&gt;"",NOT(ISNA(L22))), L22, K22),
IF(AND(L23&lt;&gt;"",NOT(ISNA(L23))), L23, K23),
IF(AND(L24&lt;&gt;"",NOT(ISNA(L24))), L24, K24))</f>
        <v>0</v>
      </c>
      <c r="M25" s="296"/>
      <c r="N25" s="297"/>
      <c r="O25" s="297"/>
      <c r="P25" s="298"/>
      <c r="Q25" s="23"/>
      <c r="R25" s="27" t="b">
        <v>0</v>
      </c>
    </row>
    <row r="26" spans="1:21" ht="12.75" customHeight="1" x14ac:dyDescent="0.2">
      <c r="A26" s="69"/>
      <c r="B26" s="69"/>
      <c r="C26" s="69"/>
      <c r="D26" s="69"/>
      <c r="E26" s="69"/>
      <c r="F26" s="69"/>
      <c r="G26" s="69"/>
      <c r="H26" s="69"/>
      <c r="I26" s="69"/>
      <c r="J26" s="69"/>
      <c r="K26" s="70"/>
      <c r="L26" s="5"/>
      <c r="M26" s="5"/>
      <c r="N26" s="5"/>
      <c r="O26" s="5"/>
      <c r="P26" s="5"/>
      <c r="Q26" s="23"/>
      <c r="R26" s="3"/>
      <c r="S26" s="3"/>
      <c r="T26" s="3"/>
      <c r="U26" s="3"/>
    </row>
    <row r="27" spans="1:21" ht="13.5" hidden="1" thickBot="1" x14ac:dyDescent="0.25">
      <c r="A27" s="69"/>
      <c r="B27" s="69"/>
      <c r="C27" s="69"/>
      <c r="D27" s="69"/>
      <c r="E27" s="69"/>
      <c r="F27" s="69"/>
      <c r="G27" s="69"/>
      <c r="H27" s="69"/>
      <c r="I27" s="69"/>
      <c r="J27" s="69"/>
      <c r="K27" s="70"/>
      <c r="L27" s="239" t="s">
        <v>16</v>
      </c>
      <c r="M27" s="240"/>
      <c r="N27" s="240"/>
      <c r="O27" s="240"/>
      <c r="P27" s="241"/>
      <c r="Q27" s="10"/>
      <c r="R27" s="23"/>
      <c r="S27" s="23"/>
      <c r="T27" s="23"/>
      <c r="U27" s="23"/>
    </row>
    <row r="28" spans="1:21" hidden="1" x14ac:dyDescent="0.2">
      <c r="A28" s="71"/>
      <c r="B28" s="71"/>
      <c r="C28" s="71"/>
      <c r="D28" s="71"/>
      <c r="E28" s="71"/>
      <c r="F28" s="71"/>
      <c r="G28" s="71"/>
      <c r="H28" s="71"/>
      <c r="I28" s="71"/>
      <c r="J28" s="71"/>
      <c r="K28" s="68"/>
      <c r="L28" s="199"/>
      <c r="M28" s="199"/>
      <c r="N28" s="199"/>
      <c r="O28" s="199"/>
      <c r="P28" s="200"/>
      <c r="Q28" s="10"/>
      <c r="R28" s="28"/>
      <c r="S28" s="28"/>
      <c r="T28" s="28"/>
      <c r="U28" s="28"/>
    </row>
    <row r="29" spans="1:21" hidden="1" x14ac:dyDescent="0.2">
      <c r="A29" s="71"/>
      <c r="B29" s="71"/>
      <c r="C29" s="71"/>
      <c r="D29" s="71"/>
      <c r="E29" s="71"/>
      <c r="F29" s="71"/>
      <c r="G29" s="71"/>
      <c r="H29" s="71"/>
      <c r="I29" s="71"/>
      <c r="J29" s="71"/>
      <c r="K29" s="65"/>
      <c r="L29" s="201"/>
      <c r="M29" s="201"/>
      <c r="N29" s="201"/>
      <c r="O29" s="201"/>
      <c r="P29" s="202"/>
      <c r="Q29" s="10"/>
      <c r="R29" s="29"/>
      <c r="S29" s="29"/>
      <c r="T29" s="29"/>
      <c r="U29" s="29"/>
    </row>
    <row r="30" spans="1:21" hidden="1" x14ac:dyDescent="0.2">
      <c r="A30" s="71"/>
      <c r="B30" s="71"/>
      <c r="C30" s="71"/>
      <c r="D30" s="71"/>
      <c r="E30" s="71"/>
      <c r="F30" s="71"/>
      <c r="G30" s="71"/>
      <c r="H30" s="71"/>
      <c r="I30" s="71"/>
      <c r="J30" s="71"/>
      <c r="K30" s="65"/>
      <c r="L30" s="201"/>
      <c r="M30" s="201"/>
      <c r="N30" s="201"/>
      <c r="O30" s="201"/>
      <c r="P30" s="202"/>
      <c r="Q30" s="10"/>
      <c r="R30" s="29"/>
      <c r="S30" s="29"/>
      <c r="T30" s="29"/>
      <c r="U30" s="29"/>
    </row>
    <row r="31" spans="1:21" hidden="1" x14ac:dyDescent="0.2">
      <c r="A31" s="71"/>
      <c r="B31" s="71"/>
      <c r="C31" s="71"/>
      <c r="D31" s="71"/>
      <c r="E31" s="71"/>
      <c r="F31" s="71"/>
      <c r="G31" s="71"/>
      <c r="H31" s="71"/>
      <c r="I31" s="71"/>
      <c r="J31" s="71"/>
      <c r="K31" s="65"/>
      <c r="L31" s="201"/>
      <c r="M31" s="201"/>
      <c r="N31" s="201"/>
      <c r="O31" s="201"/>
      <c r="P31" s="202"/>
      <c r="Q31" s="10"/>
      <c r="R31" s="29"/>
      <c r="S31" s="29"/>
      <c r="T31" s="29"/>
      <c r="U31" s="29"/>
    </row>
    <row r="32" spans="1:21" hidden="1" x14ac:dyDescent="0.2">
      <c r="A32" s="71"/>
      <c r="B32" s="71"/>
      <c r="C32" s="71"/>
      <c r="D32" s="71"/>
      <c r="E32" s="71"/>
      <c r="F32" s="71"/>
      <c r="G32" s="71"/>
      <c r="H32" s="71"/>
      <c r="I32" s="71"/>
      <c r="J32" s="71"/>
      <c r="K32" s="66"/>
      <c r="L32" s="201"/>
      <c r="M32" s="201"/>
      <c r="N32" s="201"/>
      <c r="O32" s="201"/>
      <c r="P32" s="202"/>
      <c r="Q32" s="10"/>
      <c r="R32" s="29"/>
      <c r="S32" s="29"/>
      <c r="T32" s="29"/>
      <c r="U32" s="29"/>
    </row>
    <row r="33" spans="1:21" hidden="1" x14ac:dyDescent="0.2">
      <c r="A33" s="71"/>
      <c r="B33" s="71"/>
      <c r="C33" s="71"/>
      <c r="D33" s="71"/>
      <c r="E33" s="71"/>
      <c r="F33" s="71"/>
      <c r="G33" s="71"/>
      <c r="H33" s="71"/>
      <c r="I33" s="71"/>
      <c r="J33" s="71"/>
      <c r="K33" s="65"/>
      <c r="L33" s="201"/>
      <c r="M33" s="201"/>
      <c r="N33" s="201"/>
      <c r="O33" s="201"/>
      <c r="P33" s="202"/>
      <c r="Q33" s="10"/>
      <c r="R33" s="29"/>
      <c r="S33" s="29"/>
      <c r="T33" s="29"/>
      <c r="U33" s="29"/>
    </row>
    <row r="34" spans="1:21" hidden="1" x14ac:dyDescent="0.2">
      <c r="A34" s="71"/>
      <c r="B34" s="71"/>
      <c r="C34" s="71"/>
      <c r="D34" s="71"/>
      <c r="E34" s="71"/>
      <c r="F34" s="71"/>
      <c r="G34" s="71"/>
      <c r="H34" s="71"/>
      <c r="I34" s="71"/>
      <c r="J34" s="71"/>
      <c r="K34" s="65"/>
      <c r="L34" s="201"/>
      <c r="M34" s="201"/>
      <c r="N34" s="201"/>
      <c r="O34" s="201"/>
      <c r="P34" s="202"/>
      <c r="Q34" s="10"/>
      <c r="R34" s="29"/>
      <c r="S34" s="29"/>
      <c r="T34" s="29"/>
      <c r="U34" s="29"/>
    </row>
    <row r="35" spans="1:21" ht="13.5" hidden="1" thickBot="1" x14ac:dyDescent="0.25">
      <c r="A35" s="71"/>
      <c r="B35" s="71"/>
      <c r="C35" s="71"/>
      <c r="D35" s="71"/>
      <c r="E35" s="71"/>
      <c r="F35" s="71"/>
      <c r="G35" s="71"/>
      <c r="H35" s="71"/>
      <c r="I35" s="71"/>
      <c r="J35" s="71"/>
      <c r="K35" s="65"/>
      <c r="L35" s="203"/>
      <c r="M35" s="203"/>
      <c r="N35" s="203"/>
      <c r="O35" s="203"/>
      <c r="P35" s="204"/>
      <c r="Q35" s="10"/>
      <c r="R35" s="29"/>
      <c r="S35" s="29"/>
      <c r="T35" s="29"/>
      <c r="U35" s="29"/>
    </row>
    <row r="36" spans="1:21" ht="13.5" thickBot="1" x14ac:dyDescent="0.25">
      <c r="A36" s="64"/>
      <c r="B36" s="64"/>
      <c r="C36" s="64"/>
      <c r="D36" s="64"/>
      <c r="E36" s="64"/>
      <c r="F36" s="64"/>
      <c r="G36" s="64"/>
      <c r="H36" s="64"/>
      <c r="I36" s="64"/>
      <c r="J36" s="64"/>
      <c r="K36" s="5"/>
      <c r="L36" s="5"/>
      <c r="M36" s="5"/>
      <c r="N36" s="5"/>
      <c r="O36" s="5"/>
      <c r="P36" s="5"/>
      <c r="Q36" s="23"/>
      <c r="R36" s="29"/>
      <c r="S36" s="29"/>
      <c r="T36" s="29"/>
      <c r="U36" s="29"/>
    </row>
    <row r="37" spans="1:21" ht="15" customHeight="1" thickBot="1" x14ac:dyDescent="0.3">
      <c r="A37" s="214" t="s">
        <v>4</v>
      </c>
      <c r="B37" s="215"/>
      <c r="C37" s="215"/>
      <c r="D37" s="215"/>
      <c r="E37" s="215"/>
      <c r="F37" s="215"/>
      <c r="G37" s="215"/>
      <c r="H37" s="215"/>
      <c r="I37" s="215"/>
      <c r="J37" s="215"/>
      <c r="K37" s="216"/>
      <c r="L37" s="154" t="s">
        <v>13</v>
      </c>
      <c r="M37" s="155"/>
      <c r="N37" s="155"/>
      <c r="O37" s="155"/>
      <c r="P37" s="156"/>
      <c r="Q37" s="30"/>
      <c r="R37" s="29"/>
      <c r="S37" s="29"/>
      <c r="T37" s="29"/>
      <c r="U37" s="29"/>
    </row>
    <row r="38" spans="1:21" ht="24.75" thickBot="1" x14ac:dyDescent="0.25">
      <c r="A38" s="256" t="s">
        <v>5</v>
      </c>
      <c r="B38" s="257"/>
      <c r="C38" s="257"/>
      <c r="D38" s="258"/>
      <c r="E38" s="257"/>
      <c r="F38" s="259"/>
      <c r="G38" s="260" t="s">
        <v>6</v>
      </c>
      <c r="H38" s="261"/>
      <c r="I38" s="261"/>
      <c r="J38" s="262"/>
      <c r="K38" s="50" t="s">
        <v>27</v>
      </c>
      <c r="L38" s="31" t="s">
        <v>14</v>
      </c>
      <c r="M38" s="158" t="s">
        <v>15</v>
      </c>
      <c r="N38" s="158"/>
      <c r="O38" s="158"/>
      <c r="P38" s="159"/>
      <c r="Q38" s="32"/>
      <c r="R38" s="29"/>
      <c r="S38" s="29"/>
      <c r="T38" s="29"/>
      <c r="U38" s="29"/>
    </row>
    <row r="39" spans="1:21" ht="14.25" x14ac:dyDescent="0.2">
      <c r="A39" s="250"/>
      <c r="B39" s="251"/>
      <c r="C39" s="251"/>
      <c r="D39" s="181"/>
      <c r="E39" s="251"/>
      <c r="F39" s="252"/>
      <c r="G39" s="253"/>
      <c r="H39" s="254"/>
      <c r="I39" s="254"/>
      <c r="J39" s="255"/>
      <c r="K39" s="53"/>
      <c r="L39" s="33"/>
      <c r="M39" s="193"/>
      <c r="N39" s="194"/>
      <c r="O39" s="194"/>
      <c r="P39" s="195"/>
      <c r="Q39" s="34"/>
      <c r="R39" s="10"/>
      <c r="S39" s="10"/>
      <c r="T39" s="10"/>
      <c r="U39" s="10"/>
    </row>
    <row r="40" spans="1:21" x14ac:dyDescent="0.2">
      <c r="A40" s="179"/>
      <c r="B40" s="180"/>
      <c r="C40" s="180"/>
      <c r="D40" s="181"/>
      <c r="E40" s="180"/>
      <c r="F40" s="182"/>
      <c r="G40" s="183"/>
      <c r="H40" s="184"/>
      <c r="I40" s="184"/>
      <c r="J40" s="185"/>
      <c r="K40" s="53"/>
      <c r="L40" s="35"/>
      <c r="M40" s="196"/>
      <c r="N40" s="197"/>
      <c r="O40" s="197"/>
      <c r="P40" s="198"/>
      <c r="Q40" s="34"/>
    </row>
    <row r="41" spans="1:21" x14ac:dyDescent="0.2">
      <c r="A41" s="179"/>
      <c r="B41" s="242"/>
      <c r="C41" s="242"/>
      <c r="D41" s="243"/>
      <c r="E41" s="242"/>
      <c r="F41" s="244"/>
      <c r="G41" s="183"/>
      <c r="H41" s="184"/>
      <c r="I41" s="184"/>
      <c r="J41" s="184"/>
      <c r="K41" s="53"/>
      <c r="L41" s="35"/>
      <c r="M41" s="196"/>
      <c r="N41" s="197"/>
      <c r="O41" s="197"/>
      <c r="P41" s="198"/>
      <c r="Q41" s="34"/>
    </row>
    <row r="42" spans="1:21" x14ac:dyDescent="0.2">
      <c r="A42" s="245"/>
      <c r="B42" s="181"/>
      <c r="C42" s="181"/>
      <c r="D42" s="181"/>
      <c r="E42" s="181"/>
      <c r="F42" s="246"/>
      <c r="G42" s="247"/>
      <c r="H42" s="248"/>
      <c r="I42" s="248"/>
      <c r="J42" s="249"/>
      <c r="K42" s="53"/>
      <c r="L42" s="35"/>
      <c r="M42" s="190"/>
      <c r="N42" s="191"/>
      <c r="O42" s="191"/>
      <c r="P42" s="192"/>
      <c r="Q42" s="34"/>
    </row>
    <row r="43" spans="1:21" x14ac:dyDescent="0.2">
      <c r="A43" s="245"/>
      <c r="B43" s="181"/>
      <c r="C43" s="181"/>
      <c r="D43" s="181"/>
      <c r="E43" s="181"/>
      <c r="F43" s="246"/>
      <c r="G43" s="247"/>
      <c r="H43" s="248"/>
      <c r="I43" s="248"/>
      <c r="J43" s="249"/>
      <c r="K43" s="53"/>
      <c r="L43" s="35"/>
      <c r="M43" s="190"/>
      <c r="N43" s="191"/>
      <c r="O43" s="191"/>
      <c r="P43" s="192"/>
      <c r="Q43" s="34"/>
    </row>
    <row r="44" spans="1:21" x14ac:dyDescent="0.2">
      <c r="A44" s="245"/>
      <c r="B44" s="181"/>
      <c r="C44" s="181"/>
      <c r="D44" s="181"/>
      <c r="E44" s="181"/>
      <c r="F44" s="246"/>
      <c r="G44" s="247"/>
      <c r="H44" s="248"/>
      <c r="I44" s="248"/>
      <c r="J44" s="249"/>
      <c r="K44" s="53"/>
      <c r="L44" s="35"/>
      <c r="M44" s="190"/>
      <c r="N44" s="191"/>
      <c r="O44" s="191"/>
      <c r="P44" s="192"/>
      <c r="Q44" s="34"/>
    </row>
    <row r="45" spans="1:21" x14ac:dyDescent="0.2">
      <c r="A45" s="179"/>
      <c r="B45" s="242"/>
      <c r="C45" s="242"/>
      <c r="D45" s="243"/>
      <c r="E45" s="242"/>
      <c r="F45" s="244"/>
      <c r="G45" s="183"/>
      <c r="H45" s="184"/>
      <c r="I45" s="184"/>
      <c r="J45" s="184"/>
      <c r="K45" s="53"/>
      <c r="L45" s="35"/>
      <c r="M45" s="196"/>
      <c r="N45" s="197"/>
      <c r="O45" s="197"/>
      <c r="P45" s="198"/>
      <c r="Q45" s="34"/>
    </row>
    <row r="46" spans="1:21" x14ac:dyDescent="0.2">
      <c r="A46" s="179"/>
      <c r="B46" s="242"/>
      <c r="C46" s="242"/>
      <c r="D46" s="243"/>
      <c r="E46" s="242"/>
      <c r="F46" s="244"/>
      <c r="G46" s="183"/>
      <c r="H46" s="184"/>
      <c r="I46" s="184"/>
      <c r="J46" s="184"/>
      <c r="K46" s="53"/>
      <c r="L46" s="35"/>
      <c r="M46" s="196"/>
      <c r="N46" s="197"/>
      <c r="O46" s="197"/>
      <c r="P46" s="198"/>
      <c r="Q46" s="34"/>
    </row>
    <row r="47" spans="1:21" x14ac:dyDescent="0.2">
      <c r="A47" s="179"/>
      <c r="B47" s="242"/>
      <c r="C47" s="242"/>
      <c r="D47" s="243"/>
      <c r="E47" s="242"/>
      <c r="F47" s="244"/>
      <c r="G47" s="183"/>
      <c r="H47" s="184"/>
      <c r="I47" s="184"/>
      <c r="J47" s="184"/>
      <c r="K47" s="53"/>
      <c r="L47" s="35"/>
      <c r="M47" s="196"/>
      <c r="N47" s="197"/>
      <c r="O47" s="197"/>
      <c r="P47" s="198"/>
      <c r="Q47" s="34"/>
    </row>
    <row r="48" spans="1:21" x14ac:dyDescent="0.2">
      <c r="A48" s="179"/>
      <c r="B48" s="242"/>
      <c r="C48" s="242"/>
      <c r="D48" s="243"/>
      <c r="E48" s="242"/>
      <c r="F48" s="244"/>
      <c r="G48" s="183"/>
      <c r="H48" s="184"/>
      <c r="I48" s="184"/>
      <c r="J48" s="184"/>
      <c r="K48" s="53"/>
      <c r="L48" s="36"/>
      <c r="M48" s="223"/>
      <c r="N48" s="224"/>
      <c r="O48" s="224"/>
      <c r="P48" s="225"/>
      <c r="Q48" s="34"/>
    </row>
    <row r="49" spans="1:17" ht="13.5" thickBot="1" x14ac:dyDescent="0.25">
      <c r="A49" s="172" t="s">
        <v>3</v>
      </c>
      <c r="B49" s="173"/>
      <c r="C49" s="173"/>
      <c r="D49" s="173"/>
      <c r="E49" s="173"/>
      <c r="F49" s="173"/>
      <c r="G49" s="173"/>
      <c r="H49" s="173"/>
      <c r="I49" s="173"/>
      <c r="J49" s="173"/>
      <c r="K49" s="52">
        <f>SUM(K39:K48)</f>
        <v>0</v>
      </c>
      <c r="L49" s="37">
        <f>SUM(IF(L39&lt;&gt;"", L39, K39), IF(L40&lt;&gt;"", L40, K40), IF(L41&lt;&gt;"", L41, K41), IF(L42&lt;&gt;"", L42, K42), IF(L43&lt;&gt;"", L43, K43), IF(L44&lt;&gt;"", L44, K44),  IF(L45&lt;&gt;"", L45, K45), IF(L46&lt;&gt;"", L46, K46), IF(L47&lt;&gt;"", L47, K47), IF(L48&lt;&gt;"", L48, K48))</f>
        <v>0</v>
      </c>
      <c r="M49" s="226"/>
      <c r="N49" s="227"/>
      <c r="O49" s="227"/>
      <c r="P49" s="228"/>
      <c r="Q49" s="34"/>
    </row>
    <row r="50" spans="1:17" ht="13.5" thickBot="1" x14ac:dyDescent="0.25">
      <c r="L50" s="5"/>
      <c r="M50" s="5"/>
      <c r="N50" s="5"/>
      <c r="O50" s="5"/>
      <c r="P50" s="5"/>
      <c r="Q50" s="23"/>
    </row>
    <row r="51" spans="1:17" ht="15" customHeight="1" thickBot="1" x14ac:dyDescent="0.3">
      <c r="A51" s="214" t="s">
        <v>7</v>
      </c>
      <c r="B51" s="215"/>
      <c r="C51" s="215"/>
      <c r="D51" s="215"/>
      <c r="E51" s="215"/>
      <c r="F51" s="215"/>
      <c r="G51" s="215"/>
      <c r="H51" s="215"/>
      <c r="I51" s="215"/>
      <c r="J51" s="215"/>
      <c r="K51" s="215"/>
      <c r="L51" s="154" t="s">
        <v>13</v>
      </c>
      <c r="M51" s="155"/>
      <c r="N51" s="155"/>
      <c r="O51" s="155"/>
      <c r="P51" s="156"/>
      <c r="Q51" s="30"/>
    </row>
    <row r="52" spans="1:17" ht="24.75" thickBot="1" x14ac:dyDescent="0.25">
      <c r="A52" s="217" t="s">
        <v>5</v>
      </c>
      <c r="B52" s="218"/>
      <c r="C52" s="218"/>
      <c r="D52" s="219"/>
      <c r="E52" s="218"/>
      <c r="F52" s="237"/>
      <c r="G52" s="238" t="s">
        <v>6</v>
      </c>
      <c r="H52" s="221"/>
      <c r="I52" s="221"/>
      <c r="J52" s="222"/>
      <c r="K52" s="38" t="s">
        <v>27</v>
      </c>
      <c r="L52" s="92" t="s">
        <v>14</v>
      </c>
      <c r="M52" s="157" t="s">
        <v>15</v>
      </c>
      <c r="N52" s="158"/>
      <c r="O52" s="158"/>
      <c r="P52" s="159"/>
      <c r="Q52" s="32"/>
    </row>
    <row r="53" spans="1:17" x14ac:dyDescent="0.2">
      <c r="A53" s="179"/>
      <c r="B53" s="180"/>
      <c r="C53" s="180"/>
      <c r="D53" s="181"/>
      <c r="E53" s="180"/>
      <c r="F53" s="182"/>
      <c r="G53" s="183"/>
      <c r="H53" s="184"/>
      <c r="I53" s="184"/>
      <c r="J53" s="185"/>
      <c r="K53" s="7"/>
      <c r="L53" s="39"/>
      <c r="M53" s="160"/>
      <c r="N53" s="161"/>
      <c r="O53" s="161"/>
      <c r="P53" s="162"/>
      <c r="Q53" s="34"/>
    </row>
    <row r="54" spans="1:17" x14ac:dyDescent="0.2">
      <c r="A54" s="179"/>
      <c r="B54" s="180"/>
      <c r="C54" s="180"/>
      <c r="D54" s="181"/>
      <c r="E54" s="180"/>
      <c r="F54" s="182"/>
      <c r="G54" s="183"/>
      <c r="H54" s="184"/>
      <c r="I54" s="184"/>
      <c r="J54" s="185"/>
      <c r="K54" s="7"/>
      <c r="L54" s="36"/>
      <c r="M54" s="163"/>
      <c r="N54" s="164"/>
      <c r="O54" s="164"/>
      <c r="P54" s="165"/>
      <c r="Q54" s="34"/>
    </row>
    <row r="55" spans="1:17" x14ac:dyDescent="0.2">
      <c r="A55" s="245"/>
      <c r="B55" s="181"/>
      <c r="C55" s="181"/>
      <c r="D55" s="181"/>
      <c r="E55" s="181"/>
      <c r="F55" s="246"/>
      <c r="G55" s="247"/>
      <c r="H55" s="248"/>
      <c r="I55" s="248"/>
      <c r="J55" s="249"/>
      <c r="K55" s="7"/>
      <c r="L55" s="36"/>
      <c r="M55" s="163"/>
      <c r="N55" s="189"/>
      <c r="O55" s="189"/>
      <c r="P55" s="165"/>
      <c r="Q55" s="34"/>
    </row>
    <row r="56" spans="1:17" x14ac:dyDescent="0.2">
      <c r="A56" s="245"/>
      <c r="B56" s="181"/>
      <c r="C56" s="181"/>
      <c r="D56" s="181"/>
      <c r="E56" s="181"/>
      <c r="F56" s="246"/>
      <c r="G56" s="247"/>
      <c r="H56" s="248"/>
      <c r="I56" s="248"/>
      <c r="J56" s="249"/>
      <c r="K56" s="7"/>
      <c r="L56" s="36"/>
      <c r="M56" s="163"/>
      <c r="N56" s="189"/>
      <c r="O56" s="189"/>
      <c r="P56" s="165"/>
      <c r="Q56" s="34"/>
    </row>
    <row r="57" spans="1:17" x14ac:dyDescent="0.2">
      <c r="A57" s="245"/>
      <c r="B57" s="181"/>
      <c r="C57" s="181"/>
      <c r="D57" s="181"/>
      <c r="E57" s="181"/>
      <c r="F57" s="246"/>
      <c r="G57" s="247"/>
      <c r="H57" s="248"/>
      <c r="I57" s="248"/>
      <c r="J57" s="249"/>
      <c r="K57" s="7"/>
      <c r="L57" s="36"/>
      <c r="M57" s="163"/>
      <c r="N57" s="189"/>
      <c r="O57" s="189"/>
      <c r="P57" s="165"/>
      <c r="Q57" s="34"/>
    </row>
    <row r="58" spans="1:17" x14ac:dyDescent="0.2">
      <c r="A58" s="179"/>
      <c r="B58" s="180"/>
      <c r="C58" s="180"/>
      <c r="D58" s="181"/>
      <c r="E58" s="180"/>
      <c r="F58" s="182"/>
      <c r="G58" s="183"/>
      <c r="H58" s="184"/>
      <c r="I58" s="184"/>
      <c r="J58" s="185"/>
      <c r="K58" s="7"/>
      <c r="L58" s="36"/>
      <c r="M58" s="163"/>
      <c r="N58" s="164"/>
      <c r="O58" s="164"/>
      <c r="P58" s="165"/>
      <c r="Q58" s="34"/>
    </row>
    <row r="59" spans="1:17" x14ac:dyDescent="0.2">
      <c r="A59" s="179"/>
      <c r="B59" s="180"/>
      <c r="C59" s="180"/>
      <c r="D59" s="181"/>
      <c r="E59" s="180"/>
      <c r="F59" s="182"/>
      <c r="G59" s="183"/>
      <c r="H59" s="184"/>
      <c r="I59" s="184"/>
      <c r="J59" s="185"/>
      <c r="K59" s="7"/>
      <c r="L59" s="36"/>
      <c r="M59" s="163"/>
      <c r="N59" s="164"/>
      <c r="O59" s="164"/>
      <c r="P59" s="165"/>
      <c r="Q59" s="34"/>
    </row>
    <row r="60" spans="1:17" x14ac:dyDescent="0.2">
      <c r="A60" s="179"/>
      <c r="B60" s="180"/>
      <c r="C60" s="180"/>
      <c r="D60" s="181"/>
      <c r="E60" s="180"/>
      <c r="F60" s="182"/>
      <c r="G60" s="183"/>
      <c r="H60" s="184"/>
      <c r="I60" s="184"/>
      <c r="J60" s="185"/>
      <c r="K60" s="7"/>
      <c r="L60" s="40"/>
      <c r="M60" s="148"/>
      <c r="N60" s="149"/>
      <c r="O60" s="149"/>
      <c r="P60" s="150"/>
      <c r="Q60" s="34"/>
    </row>
    <row r="61" spans="1:17" x14ac:dyDescent="0.2">
      <c r="A61" s="179"/>
      <c r="B61" s="180"/>
      <c r="C61" s="180"/>
      <c r="D61" s="181"/>
      <c r="E61" s="180"/>
      <c r="F61" s="182"/>
      <c r="G61" s="183"/>
      <c r="H61" s="184"/>
      <c r="I61" s="184"/>
      <c r="J61" s="185"/>
      <c r="K61" s="7"/>
      <c r="L61" s="36"/>
      <c r="M61" s="128"/>
      <c r="N61" s="129"/>
      <c r="O61" s="129"/>
      <c r="P61" s="130"/>
      <c r="Q61" s="34"/>
    </row>
    <row r="62" spans="1:17" ht="15.75" thickBot="1" x14ac:dyDescent="0.3">
      <c r="A62" s="172" t="s">
        <v>3</v>
      </c>
      <c r="B62" s="173"/>
      <c r="C62" s="173"/>
      <c r="D62" s="173"/>
      <c r="E62" s="173"/>
      <c r="F62" s="173"/>
      <c r="G62" s="173"/>
      <c r="H62" s="173"/>
      <c r="I62" s="173"/>
      <c r="J62" s="173"/>
      <c r="K62" s="6">
        <f>SUM(K53:K61)</f>
        <v>0</v>
      </c>
      <c r="L62" s="41">
        <f>SUM(IF(L53&lt;&gt;"", L53, K53), IF(L54&lt;&gt;"", L54, K54), IF(L55&lt;&gt;"", L55, K55), IF(L56&lt;&gt;"", L56, K56), IF(L57&lt;&gt;"", L57, K57), IF(L58&lt;&gt;"", L58, K58), IF(L59&lt;&gt;"", L59, K59), IF(L60&lt;&gt;"", L60, K60), IF(L61&lt;&gt;"", L61, K61))</f>
        <v>0</v>
      </c>
      <c r="M62" s="131"/>
      <c r="N62" s="132"/>
      <c r="O62" s="132"/>
      <c r="P62" s="133"/>
      <c r="Q62" s="34"/>
    </row>
    <row r="63" spans="1:17" ht="13.5" thickBot="1" x14ac:dyDescent="0.25">
      <c r="L63" s="14"/>
      <c r="M63" s="14"/>
      <c r="N63" s="14"/>
      <c r="O63" s="14"/>
      <c r="P63" s="14"/>
      <c r="Q63" s="23"/>
    </row>
    <row r="64" spans="1:17" ht="15" customHeight="1" thickBot="1" x14ac:dyDescent="0.3">
      <c r="A64" s="214" t="s">
        <v>8</v>
      </c>
      <c r="B64" s="215"/>
      <c r="C64" s="215"/>
      <c r="D64" s="215"/>
      <c r="E64" s="215"/>
      <c r="F64" s="215"/>
      <c r="G64" s="215"/>
      <c r="H64" s="215"/>
      <c r="I64" s="215"/>
      <c r="J64" s="215"/>
      <c r="K64" s="216"/>
      <c r="L64" s="154" t="s">
        <v>13</v>
      </c>
      <c r="M64" s="155"/>
      <c r="N64" s="155"/>
      <c r="O64" s="155"/>
      <c r="P64" s="156"/>
      <c r="Q64" s="30"/>
    </row>
    <row r="65" spans="1:17" ht="24.75" thickBot="1" x14ac:dyDescent="0.25">
      <c r="A65" s="217" t="s">
        <v>5</v>
      </c>
      <c r="B65" s="218"/>
      <c r="C65" s="218"/>
      <c r="D65" s="219"/>
      <c r="E65" s="218"/>
      <c r="F65" s="220"/>
      <c r="G65" s="221" t="s">
        <v>6</v>
      </c>
      <c r="H65" s="221"/>
      <c r="I65" s="221"/>
      <c r="J65" s="222"/>
      <c r="K65" s="50" t="s">
        <v>27</v>
      </c>
      <c r="L65" s="92" t="s">
        <v>14</v>
      </c>
      <c r="M65" s="157" t="s">
        <v>15</v>
      </c>
      <c r="N65" s="158"/>
      <c r="O65" s="158"/>
      <c r="P65" s="159"/>
      <c r="Q65" s="32"/>
    </row>
    <row r="66" spans="1:17" x14ac:dyDescent="0.2">
      <c r="A66" s="134"/>
      <c r="B66" s="135"/>
      <c r="C66" s="135"/>
      <c r="D66" s="136"/>
      <c r="E66" s="135"/>
      <c r="F66" s="137"/>
      <c r="G66" s="142"/>
      <c r="H66" s="143"/>
      <c r="I66" s="143"/>
      <c r="J66" s="144"/>
      <c r="K66" s="98"/>
      <c r="L66" s="48"/>
      <c r="M66" s="145"/>
      <c r="N66" s="146"/>
      <c r="O66" s="146"/>
      <c r="P66" s="147"/>
      <c r="Q66" s="32"/>
    </row>
    <row r="67" spans="1:17" x14ac:dyDescent="0.2">
      <c r="A67" s="174"/>
      <c r="B67" s="136"/>
      <c r="C67" s="136"/>
      <c r="D67" s="136"/>
      <c r="E67" s="136"/>
      <c r="F67" s="175"/>
      <c r="G67" s="176"/>
      <c r="H67" s="177"/>
      <c r="I67" s="177"/>
      <c r="J67" s="178"/>
      <c r="K67" s="99"/>
      <c r="L67" s="49"/>
      <c r="M67" s="324"/>
      <c r="N67" s="325"/>
      <c r="O67" s="325"/>
      <c r="P67" s="326"/>
      <c r="Q67" s="32"/>
    </row>
    <row r="68" spans="1:17" x14ac:dyDescent="0.2">
      <c r="A68" s="138"/>
      <c r="B68" s="139"/>
      <c r="C68" s="139"/>
      <c r="D68" s="140"/>
      <c r="E68" s="139"/>
      <c r="F68" s="141"/>
      <c r="G68" s="142"/>
      <c r="H68" s="143"/>
      <c r="I68" s="143"/>
      <c r="J68" s="144"/>
      <c r="K68" s="98"/>
      <c r="L68" s="49"/>
      <c r="M68" s="169"/>
      <c r="N68" s="170"/>
      <c r="O68" s="170"/>
      <c r="P68" s="171"/>
      <c r="Q68" s="32"/>
    </row>
    <row r="69" spans="1:17" x14ac:dyDescent="0.2">
      <c r="A69" s="186"/>
      <c r="B69" s="187"/>
      <c r="C69" s="187"/>
      <c r="D69" s="187"/>
      <c r="E69" s="187"/>
      <c r="F69" s="188"/>
      <c r="G69" s="176"/>
      <c r="H69" s="177"/>
      <c r="I69" s="177"/>
      <c r="J69" s="178"/>
      <c r="K69" s="99"/>
      <c r="L69" s="49"/>
      <c r="M69" s="169"/>
      <c r="N69" s="170"/>
      <c r="O69" s="170"/>
      <c r="P69" s="171"/>
      <c r="Q69" s="32"/>
    </row>
    <row r="70" spans="1:17" x14ac:dyDescent="0.2">
      <c r="A70" s="320"/>
      <c r="B70" s="320"/>
      <c r="C70" s="320"/>
      <c r="D70" s="320"/>
      <c r="E70" s="320"/>
      <c r="F70" s="320"/>
      <c r="G70" s="176"/>
      <c r="H70" s="177"/>
      <c r="I70" s="177"/>
      <c r="J70" s="178"/>
      <c r="K70" s="99"/>
      <c r="L70" s="49"/>
      <c r="M70" s="169"/>
      <c r="N70" s="170"/>
      <c r="O70" s="170"/>
      <c r="P70" s="171"/>
      <c r="Q70" s="32"/>
    </row>
    <row r="71" spans="1:17" x14ac:dyDescent="0.2">
      <c r="A71" s="320"/>
      <c r="B71" s="320"/>
      <c r="C71" s="320"/>
      <c r="D71" s="320"/>
      <c r="E71" s="320"/>
      <c r="F71" s="320"/>
      <c r="G71" s="176"/>
      <c r="H71" s="177"/>
      <c r="I71" s="177"/>
      <c r="J71" s="178"/>
      <c r="K71" s="99"/>
      <c r="L71" s="49"/>
      <c r="M71" s="169"/>
      <c r="N71" s="170"/>
      <c r="O71" s="170"/>
      <c r="P71" s="171"/>
      <c r="Q71" s="32"/>
    </row>
    <row r="72" spans="1:17" x14ac:dyDescent="0.2">
      <c r="A72" s="321"/>
      <c r="B72" s="322"/>
      <c r="C72" s="322"/>
      <c r="D72" s="322"/>
      <c r="E72" s="322"/>
      <c r="F72" s="323"/>
      <c r="G72" s="176"/>
      <c r="H72" s="177"/>
      <c r="I72" s="177"/>
      <c r="J72" s="178"/>
      <c r="K72" s="99"/>
      <c r="L72" s="49"/>
      <c r="M72" s="169"/>
      <c r="N72" s="170"/>
      <c r="O72" s="170"/>
      <c r="P72" s="171"/>
      <c r="Q72" s="32"/>
    </row>
    <row r="73" spans="1:17" x14ac:dyDescent="0.2">
      <c r="A73" s="208"/>
      <c r="B73" s="209"/>
      <c r="C73" s="209"/>
      <c r="D73" s="209"/>
      <c r="E73" s="209"/>
      <c r="F73" s="210"/>
      <c r="G73" s="211"/>
      <c r="H73" s="212"/>
      <c r="I73" s="212"/>
      <c r="J73" s="213"/>
      <c r="K73" s="100"/>
      <c r="L73" s="39"/>
      <c r="M73" s="166"/>
      <c r="N73" s="167"/>
      <c r="O73" s="167"/>
      <c r="P73" s="168"/>
      <c r="Q73" s="34"/>
    </row>
    <row r="74" spans="1:17" x14ac:dyDescent="0.2">
      <c r="A74" s="208"/>
      <c r="B74" s="209"/>
      <c r="C74" s="209"/>
      <c r="D74" s="209"/>
      <c r="E74" s="209"/>
      <c r="F74" s="210"/>
      <c r="G74" s="211"/>
      <c r="H74" s="212"/>
      <c r="I74" s="212"/>
      <c r="J74" s="213"/>
      <c r="K74" s="100"/>
      <c r="L74" s="36"/>
      <c r="M74" s="163"/>
      <c r="N74" s="164"/>
      <c r="O74" s="164"/>
      <c r="P74" s="165"/>
      <c r="Q74" s="34"/>
    </row>
    <row r="75" spans="1:17" x14ac:dyDescent="0.2">
      <c r="A75" s="208"/>
      <c r="B75" s="209"/>
      <c r="C75" s="209"/>
      <c r="D75" s="209"/>
      <c r="E75" s="209"/>
      <c r="F75" s="210"/>
      <c r="G75" s="211"/>
      <c r="H75" s="212"/>
      <c r="I75" s="212"/>
      <c r="J75" s="213"/>
      <c r="K75" s="100"/>
      <c r="L75" s="36"/>
      <c r="M75" s="163"/>
      <c r="N75" s="164"/>
      <c r="O75" s="164"/>
      <c r="P75" s="165"/>
      <c r="Q75" s="34"/>
    </row>
    <row r="76" spans="1:17" x14ac:dyDescent="0.2">
      <c r="A76" s="208"/>
      <c r="B76" s="209"/>
      <c r="C76" s="209"/>
      <c r="D76" s="209"/>
      <c r="E76" s="209"/>
      <c r="F76" s="210"/>
      <c r="G76" s="211"/>
      <c r="H76" s="212"/>
      <c r="I76" s="212"/>
      <c r="J76" s="213"/>
      <c r="K76" s="100"/>
      <c r="L76" s="36"/>
      <c r="M76" s="163"/>
      <c r="N76" s="164"/>
      <c r="O76" s="164"/>
      <c r="P76" s="165"/>
      <c r="Q76" s="34"/>
    </row>
    <row r="77" spans="1:17" x14ac:dyDescent="0.2">
      <c r="A77" s="208"/>
      <c r="B77" s="209"/>
      <c r="C77" s="209"/>
      <c r="D77" s="209"/>
      <c r="E77" s="209"/>
      <c r="F77" s="210"/>
      <c r="G77" s="211"/>
      <c r="H77" s="212"/>
      <c r="I77" s="212"/>
      <c r="J77" s="213"/>
      <c r="K77" s="100"/>
      <c r="L77" s="40"/>
      <c r="M77" s="148"/>
      <c r="N77" s="149"/>
      <c r="O77" s="149"/>
      <c r="P77" s="150"/>
      <c r="Q77" s="34"/>
    </row>
    <row r="78" spans="1:17" ht="13.5" thickBot="1" x14ac:dyDescent="0.25">
      <c r="A78" s="172" t="s">
        <v>3</v>
      </c>
      <c r="B78" s="173"/>
      <c r="C78" s="173"/>
      <c r="D78" s="173"/>
      <c r="E78" s="173"/>
      <c r="F78" s="173"/>
      <c r="G78" s="173"/>
      <c r="H78" s="173"/>
      <c r="I78" s="173"/>
      <c r="J78" s="173"/>
      <c r="K78" s="52">
        <f>SUM(K66:K77)</f>
        <v>0</v>
      </c>
      <c r="L78" s="42">
        <f>SUM(IF(L66&lt;&gt;"", L66, K66), IF(L67&lt;&gt;"", L67, K67),  IF(L68&lt;&gt;"", L68, K68), IF(L69&lt;&gt;"", L69, K69), IF(L70&lt;&gt;"", L70, K70), IF(L71&lt;&gt;"", L71, K71), IF(L72&lt;&gt;"", L72, K72),  IF(L73&lt;&gt;"", L73, K73), IF(L74&lt;&gt;"", L74, K74), IF(L75&lt;&gt;"", L75, K75), IF(L76&lt;&gt;"", L76, K76), IF(L77&lt;&gt;"", L77, K77))</f>
        <v>0</v>
      </c>
      <c r="M78" s="151"/>
      <c r="N78" s="152"/>
      <c r="O78" s="152"/>
      <c r="P78" s="153"/>
      <c r="Q78" s="34"/>
    </row>
    <row r="79" spans="1:17" ht="15.75" thickBot="1" x14ac:dyDescent="0.3">
      <c r="L79" s="43"/>
      <c r="M79" s="43"/>
      <c r="N79" s="43"/>
      <c r="O79" s="43"/>
      <c r="P79" s="43"/>
      <c r="Q79" s="23"/>
    </row>
    <row r="80" spans="1:17" ht="15" customHeight="1" thickBot="1" x14ac:dyDescent="0.3">
      <c r="A80" s="214" t="s">
        <v>19</v>
      </c>
      <c r="B80" s="215"/>
      <c r="C80" s="215"/>
      <c r="D80" s="215"/>
      <c r="E80" s="215"/>
      <c r="F80" s="215"/>
      <c r="G80" s="215"/>
      <c r="H80" s="215"/>
      <c r="I80" s="215"/>
      <c r="J80" s="215"/>
      <c r="K80" s="216"/>
      <c r="L80" s="154" t="s">
        <v>13</v>
      </c>
      <c r="M80" s="155"/>
      <c r="N80" s="155"/>
      <c r="O80" s="155"/>
      <c r="P80" s="156"/>
      <c r="Q80" s="30"/>
    </row>
    <row r="81" spans="1:17" ht="24.75" thickBot="1" x14ac:dyDescent="0.25">
      <c r="A81" s="217" t="s">
        <v>5</v>
      </c>
      <c r="B81" s="218"/>
      <c r="C81" s="218"/>
      <c r="D81" s="219"/>
      <c r="E81" s="218"/>
      <c r="F81" s="237"/>
      <c r="G81" s="238" t="s">
        <v>6</v>
      </c>
      <c r="H81" s="221"/>
      <c r="I81" s="221"/>
      <c r="J81" s="222"/>
      <c r="K81" s="50" t="s">
        <v>27</v>
      </c>
      <c r="L81" s="92" t="s">
        <v>14</v>
      </c>
      <c r="M81" s="157" t="s">
        <v>15</v>
      </c>
      <c r="N81" s="158"/>
      <c r="O81" s="158"/>
      <c r="P81" s="159"/>
      <c r="Q81" s="32"/>
    </row>
    <row r="82" spans="1:17" x14ac:dyDescent="0.2">
      <c r="A82" s="179"/>
      <c r="B82" s="180"/>
      <c r="C82" s="180"/>
      <c r="D82" s="181"/>
      <c r="E82" s="180"/>
      <c r="F82" s="182"/>
      <c r="G82" s="183"/>
      <c r="H82" s="184"/>
      <c r="I82" s="184"/>
      <c r="J82" s="185"/>
      <c r="K82" s="51"/>
      <c r="L82" s="44"/>
      <c r="M82" s="160"/>
      <c r="N82" s="161"/>
      <c r="O82" s="161"/>
      <c r="P82" s="162"/>
      <c r="Q82" s="34"/>
    </row>
    <row r="83" spans="1:17" x14ac:dyDescent="0.2">
      <c r="A83" s="179"/>
      <c r="B83" s="180"/>
      <c r="C83" s="180"/>
      <c r="D83" s="181"/>
      <c r="E83" s="180"/>
      <c r="F83" s="182"/>
      <c r="G83" s="183"/>
      <c r="H83" s="184"/>
      <c r="I83" s="184"/>
      <c r="J83" s="185"/>
      <c r="K83" s="51"/>
      <c r="L83" s="45"/>
      <c r="M83" s="163"/>
      <c r="N83" s="164"/>
      <c r="O83" s="164"/>
      <c r="P83" s="165"/>
      <c r="Q83" s="34"/>
    </row>
    <row r="84" spans="1:17" x14ac:dyDescent="0.2">
      <c r="A84" s="179"/>
      <c r="B84" s="180"/>
      <c r="C84" s="180"/>
      <c r="D84" s="181"/>
      <c r="E84" s="180"/>
      <c r="F84" s="182"/>
      <c r="G84" s="183"/>
      <c r="H84" s="184"/>
      <c r="I84" s="184"/>
      <c r="J84" s="185"/>
      <c r="K84" s="51"/>
      <c r="L84" s="45"/>
      <c r="M84" s="163"/>
      <c r="N84" s="164"/>
      <c r="O84" s="164"/>
      <c r="P84" s="165"/>
      <c r="Q84" s="34"/>
    </row>
    <row r="85" spans="1:17" x14ac:dyDescent="0.2">
      <c r="A85" s="179"/>
      <c r="B85" s="180"/>
      <c r="C85" s="180"/>
      <c r="D85" s="181"/>
      <c r="E85" s="180"/>
      <c r="F85" s="182"/>
      <c r="G85" s="183"/>
      <c r="H85" s="184"/>
      <c r="I85" s="184"/>
      <c r="J85" s="185"/>
      <c r="K85" s="51"/>
      <c r="L85" s="45"/>
      <c r="M85" s="163"/>
      <c r="N85" s="164"/>
      <c r="O85" s="164"/>
      <c r="P85" s="165"/>
      <c r="Q85" s="34"/>
    </row>
    <row r="86" spans="1:17" x14ac:dyDescent="0.2">
      <c r="A86" s="179"/>
      <c r="B86" s="180"/>
      <c r="C86" s="180"/>
      <c r="D86" s="181"/>
      <c r="E86" s="180"/>
      <c r="F86" s="182"/>
      <c r="G86" s="183"/>
      <c r="H86" s="184"/>
      <c r="I86" s="184"/>
      <c r="J86" s="185"/>
      <c r="K86" s="51"/>
      <c r="L86" s="46"/>
      <c r="M86" s="148"/>
      <c r="N86" s="149"/>
      <c r="O86" s="149"/>
      <c r="P86" s="150"/>
      <c r="Q86" s="34"/>
    </row>
    <row r="87" spans="1:17" x14ac:dyDescent="0.2">
      <c r="A87" s="179"/>
      <c r="B87" s="180"/>
      <c r="C87" s="180"/>
      <c r="D87" s="181"/>
      <c r="E87" s="180"/>
      <c r="F87" s="182"/>
      <c r="G87" s="183"/>
      <c r="H87" s="184"/>
      <c r="I87" s="184"/>
      <c r="J87" s="185"/>
      <c r="K87" s="51"/>
      <c r="L87" s="47"/>
      <c r="M87" s="128"/>
      <c r="N87" s="129"/>
      <c r="O87" s="129"/>
      <c r="P87" s="130"/>
      <c r="Q87" s="34"/>
    </row>
    <row r="88" spans="1:17" ht="15.75" thickBot="1" x14ac:dyDescent="0.3">
      <c r="A88" s="172" t="s">
        <v>3</v>
      </c>
      <c r="B88" s="173"/>
      <c r="C88" s="173"/>
      <c r="D88" s="173"/>
      <c r="E88" s="173"/>
      <c r="F88" s="173"/>
      <c r="G88" s="173"/>
      <c r="H88" s="173"/>
      <c r="I88" s="173"/>
      <c r="J88" s="173"/>
      <c r="K88" s="52">
        <f>SUM(K82:K87)</f>
        <v>0</v>
      </c>
      <c r="L88" s="41">
        <f>SUM(IF(L82&lt;&gt;"", L82, K82), IF(L83&lt;&gt;"", L83, K83), IF(L84&lt;&gt;"", L84, K84), IF(L85&lt;&gt;"", L85, K85), IF(L86&lt;&gt;"", L86, K86), IF(L87&lt;&gt;"", L87, K87))</f>
        <v>0</v>
      </c>
      <c r="M88" s="131"/>
      <c r="N88" s="132"/>
      <c r="O88" s="132"/>
      <c r="P88" s="133"/>
      <c r="Q88" s="34"/>
    </row>
    <row r="89" spans="1:17" x14ac:dyDescent="0.2">
      <c r="L89" s="14"/>
      <c r="M89" s="14"/>
      <c r="N89" s="14"/>
      <c r="O89" s="14"/>
      <c r="P89" s="14"/>
      <c r="Q89" s="23"/>
    </row>
    <row r="90" spans="1:17" x14ac:dyDescent="0.2">
      <c r="L90" s="5"/>
      <c r="M90" s="5"/>
      <c r="N90" s="5"/>
      <c r="O90" s="5"/>
      <c r="P90" s="5"/>
      <c r="Q90" s="23"/>
    </row>
    <row r="91" spans="1:17" x14ac:dyDescent="0.2">
      <c r="L91" s="5"/>
      <c r="M91" s="5"/>
      <c r="N91" s="5"/>
      <c r="O91" s="5"/>
      <c r="P91" s="5"/>
      <c r="Q91" s="10"/>
    </row>
  </sheetData>
  <sheetProtection insertColumns="0" insertRows="0"/>
  <mergeCells count="192">
    <mergeCell ref="R6:U6"/>
    <mergeCell ref="R7:T7"/>
    <mergeCell ref="A13:K13"/>
    <mergeCell ref="L13:P14"/>
    <mergeCell ref="A14:J14"/>
    <mergeCell ref="A15:D15"/>
    <mergeCell ref="F15:G15"/>
    <mergeCell ref="H15:I15"/>
    <mergeCell ref="M15:P15"/>
    <mergeCell ref="A3:K3"/>
    <mergeCell ref="L3:P3"/>
    <mergeCell ref="L5:O5"/>
    <mergeCell ref="L6:O6"/>
    <mergeCell ref="A18:D18"/>
    <mergeCell ref="F18:G18"/>
    <mergeCell ref="H18:I18"/>
    <mergeCell ref="M18:P18"/>
    <mergeCell ref="A19:D19"/>
    <mergeCell ref="F19:G19"/>
    <mergeCell ref="H19:I19"/>
    <mergeCell ref="M19:P19"/>
    <mergeCell ref="A16:D16"/>
    <mergeCell ref="F16:G16"/>
    <mergeCell ref="H16:I16"/>
    <mergeCell ref="M16:P16"/>
    <mergeCell ref="A17:D17"/>
    <mergeCell ref="F17:G17"/>
    <mergeCell ref="H17:I17"/>
    <mergeCell ref="M17:P17"/>
    <mergeCell ref="A22:D22"/>
    <mergeCell ref="F22:G22"/>
    <mergeCell ref="H22:I22"/>
    <mergeCell ref="M22:P22"/>
    <mergeCell ref="A23:D23"/>
    <mergeCell ref="F23:G23"/>
    <mergeCell ref="H23:I23"/>
    <mergeCell ref="M23:P23"/>
    <mergeCell ref="A20:D20"/>
    <mergeCell ref="F20:G20"/>
    <mergeCell ref="H20:I20"/>
    <mergeCell ref="M20:P20"/>
    <mergeCell ref="A21:D21"/>
    <mergeCell ref="F21:G21"/>
    <mergeCell ref="H21:I21"/>
    <mergeCell ref="M21:P21"/>
    <mergeCell ref="L27:P27"/>
    <mergeCell ref="L28:P35"/>
    <mergeCell ref="A37:K37"/>
    <mergeCell ref="L37:P37"/>
    <mergeCell ref="A38:F38"/>
    <mergeCell ref="G38:J38"/>
    <mergeCell ref="M38:P38"/>
    <mergeCell ref="A24:D24"/>
    <mergeCell ref="F24:G24"/>
    <mergeCell ref="H24:I24"/>
    <mergeCell ref="M24:P24"/>
    <mergeCell ref="A25:J25"/>
    <mergeCell ref="M25:P25"/>
    <mergeCell ref="A41:F41"/>
    <mergeCell ref="G41:J41"/>
    <mergeCell ref="M41:P41"/>
    <mergeCell ref="A42:F42"/>
    <mergeCell ref="G42:J42"/>
    <mergeCell ref="M42:P42"/>
    <mergeCell ref="A39:F39"/>
    <mergeCell ref="G39:J39"/>
    <mergeCell ref="M39:P39"/>
    <mergeCell ref="A40:F40"/>
    <mergeCell ref="G40:J40"/>
    <mergeCell ref="M40:P40"/>
    <mergeCell ref="A45:F45"/>
    <mergeCell ref="G45:J45"/>
    <mergeCell ref="M45:P45"/>
    <mergeCell ref="A46:F46"/>
    <mergeCell ref="G46:J46"/>
    <mergeCell ref="M46:P46"/>
    <mergeCell ref="A43:F43"/>
    <mergeCell ref="G43:J43"/>
    <mergeCell ref="M43:P43"/>
    <mergeCell ref="A44:F44"/>
    <mergeCell ref="G44:J44"/>
    <mergeCell ref="M44:P44"/>
    <mergeCell ref="A49:J49"/>
    <mergeCell ref="M49:P49"/>
    <mergeCell ref="A51:K51"/>
    <mergeCell ref="L51:P51"/>
    <mergeCell ref="A52:F52"/>
    <mergeCell ref="G52:J52"/>
    <mergeCell ref="M52:P52"/>
    <mergeCell ref="A47:F47"/>
    <mergeCell ref="G47:J47"/>
    <mergeCell ref="M47:P47"/>
    <mergeCell ref="A48:F48"/>
    <mergeCell ref="G48:J48"/>
    <mergeCell ref="M48:P48"/>
    <mergeCell ref="A55:F55"/>
    <mergeCell ref="G55:J55"/>
    <mergeCell ref="M55:P55"/>
    <mergeCell ref="A56:F56"/>
    <mergeCell ref="G56:J56"/>
    <mergeCell ref="M56:P56"/>
    <mergeCell ref="A53:F53"/>
    <mergeCell ref="G53:J53"/>
    <mergeCell ref="M53:P53"/>
    <mergeCell ref="A54:F54"/>
    <mergeCell ref="G54:J54"/>
    <mergeCell ref="M54:P54"/>
    <mergeCell ref="A59:F59"/>
    <mergeCell ref="G59:J59"/>
    <mergeCell ref="M59:P59"/>
    <mergeCell ref="A60:F60"/>
    <mergeCell ref="G60:J60"/>
    <mergeCell ref="M60:P60"/>
    <mergeCell ref="A57:F57"/>
    <mergeCell ref="G57:J57"/>
    <mergeCell ref="M57:P57"/>
    <mergeCell ref="A58:F58"/>
    <mergeCell ref="G58:J58"/>
    <mergeCell ref="M58:P58"/>
    <mergeCell ref="A65:F65"/>
    <mergeCell ref="G65:J65"/>
    <mergeCell ref="M65:P65"/>
    <mergeCell ref="A66:F66"/>
    <mergeCell ref="G66:J66"/>
    <mergeCell ref="M66:P66"/>
    <mergeCell ref="A61:F61"/>
    <mergeCell ref="G61:J61"/>
    <mergeCell ref="M61:P61"/>
    <mergeCell ref="A62:J62"/>
    <mergeCell ref="M62:P62"/>
    <mergeCell ref="A64:K64"/>
    <mergeCell ref="L64:P64"/>
    <mergeCell ref="A69:F69"/>
    <mergeCell ref="G69:J69"/>
    <mergeCell ref="M69:P69"/>
    <mergeCell ref="A70:F70"/>
    <mergeCell ref="G70:J70"/>
    <mergeCell ref="M70:P70"/>
    <mergeCell ref="A67:F67"/>
    <mergeCell ref="G67:J67"/>
    <mergeCell ref="M67:P67"/>
    <mergeCell ref="A68:F68"/>
    <mergeCell ref="G68:J68"/>
    <mergeCell ref="M68:P68"/>
    <mergeCell ref="A73:F73"/>
    <mergeCell ref="G73:J73"/>
    <mergeCell ref="M73:P73"/>
    <mergeCell ref="A74:F74"/>
    <mergeCell ref="G74:J74"/>
    <mergeCell ref="M74:P74"/>
    <mergeCell ref="A71:F71"/>
    <mergeCell ref="G71:J71"/>
    <mergeCell ref="M71:P71"/>
    <mergeCell ref="A72:F72"/>
    <mergeCell ref="G72:J72"/>
    <mergeCell ref="M72:P72"/>
    <mergeCell ref="A77:F77"/>
    <mergeCell ref="G77:J77"/>
    <mergeCell ref="M77:P77"/>
    <mergeCell ref="A78:J78"/>
    <mergeCell ref="M78:P78"/>
    <mergeCell ref="A80:K80"/>
    <mergeCell ref="L80:P80"/>
    <mergeCell ref="A75:F75"/>
    <mergeCell ref="G75:J75"/>
    <mergeCell ref="M75:P75"/>
    <mergeCell ref="A76:F76"/>
    <mergeCell ref="G76:J76"/>
    <mergeCell ref="M76:P76"/>
    <mergeCell ref="A83:F83"/>
    <mergeCell ref="G83:J83"/>
    <mergeCell ref="M83:P83"/>
    <mergeCell ref="A84:F84"/>
    <mergeCell ref="G84:J84"/>
    <mergeCell ref="M84:P84"/>
    <mergeCell ref="A81:F81"/>
    <mergeCell ref="G81:J81"/>
    <mergeCell ref="M81:P81"/>
    <mergeCell ref="A82:F82"/>
    <mergeCell ref="G82:J82"/>
    <mergeCell ref="M82:P82"/>
    <mergeCell ref="A87:F87"/>
    <mergeCell ref="G87:J87"/>
    <mergeCell ref="M87:P87"/>
    <mergeCell ref="A88:J88"/>
    <mergeCell ref="M88:P88"/>
    <mergeCell ref="A85:F85"/>
    <mergeCell ref="G85:J85"/>
    <mergeCell ref="M85:P85"/>
    <mergeCell ref="A86:F86"/>
    <mergeCell ref="G86:J86"/>
    <mergeCell ref="M86:P86"/>
  </mergeCells>
  <conditionalFormatting sqref="L1:P8 L9:L11 O9:P11 L12:P12 L13 L15:P19 L20:M23 L24:P24 L25:M25 L26:P41 L42:M44 L45:P54 L55:M57 L58:P66 L67:M67 L68:P68 L69:M72 L73:P1048576">
    <cfRule type="expression" dxfId="2" priority="1">
      <formula>$AM$1=TRUE</formula>
    </cfRule>
  </conditionalFormatting>
  <dataValidations count="6">
    <dataValidation type="list" allowBlank="1" showInputMessage="1" showErrorMessage="1" sqref="F16:G24" xr:uid="{0EFA62CF-C634-4678-B265-34E1D7586005}">
      <formula1>INDIRECT(E16)</formula1>
    </dataValidation>
    <dataValidation type="list" allowBlank="1" showInputMessage="1" showErrorMessage="1" sqref="E16:E24" xr:uid="{AC33FB04-E5EC-43F1-95D9-CCC1FD0FE3AC}">
      <formula1>"Mitarbeiter,Fachkraft,Abteilungsleiter,Geschäftsführer"</formula1>
    </dataValidation>
    <dataValidation operator="equal" allowBlank="1" showErrorMessage="1" errorTitle="Falsche Eingabe" error="Bitte nur die Nummer (&gt;0) des Workpackages eingeben!" sqref="A34:A38 A13:A14 A25 A49 B58:B61 A51:A52 A62 R7 A78 B74:B77 A64:A72 B83:B87 A80:A81 A88 B54 B41 B45:B48" xr:uid="{A69A04BC-5E85-46FF-BDE9-CD8C4D4F7D7D}">
      <formula1>0</formula1>
      <formula2>0</formula2>
    </dataValidation>
    <dataValidation type="decimal" operator="greaterThan" allowBlank="1" showErrorMessage="1" errorTitle="Falsche Eingabe" error="Bitte eine gültige Dezimalzahl eingeben!" sqref="F29:J29 H16:H24 I17:I19 I24" xr:uid="{92672050-96F6-4CF9-9DE5-C7C80F2B0793}">
      <formula1>0</formula1>
      <formula2>0</formula2>
    </dataValidation>
    <dataValidation type="custom" errorStyle="warning" allowBlank="1" showInputMessage="1" showErrorMessage="1" errorTitle="Fehler" error="Nur ein Kontrollkästchen darf aktiviert werden!" sqref="A5 A7" xr:uid="{72872989-5CA4-4DDC-9ADD-C7FAF0140443}">
      <formula1>COUNTIF(A5:A7,TRUE)&lt;=1</formula1>
    </dataValidation>
    <dataValidation type="custom" errorStyle="warning" allowBlank="1" showInputMessage="1" showErrorMessage="1" errorTitle="Fehler" error="Nur ein Kontrollkästchen darf aktiviert werden!" sqref="A6" xr:uid="{C08F19DD-C818-4F2D-B635-1644388D44D5}">
      <formula1>COUNTIF(A6:A9,TRUE)&lt;=1</formula1>
    </dataValidation>
  </dataValidations>
  <pageMargins left="0.7" right="0.7" top="0.78740157499999996" bottom="0.78740157499999996"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561975</xdr:colOff>
                    <xdr:row>3</xdr:row>
                    <xdr:rowOff>123825</xdr:rowOff>
                  </from>
                  <to>
                    <xdr:col>0</xdr:col>
                    <xdr:colOff>752475</xdr:colOff>
                    <xdr:row>5</xdr:row>
                    <xdr:rowOff>47625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561975</xdr:colOff>
                    <xdr:row>5</xdr:row>
                    <xdr:rowOff>0</xdr:rowOff>
                  </from>
                  <to>
                    <xdr:col>0</xdr:col>
                    <xdr:colOff>733425</xdr:colOff>
                    <xdr:row>5</xdr:row>
                    <xdr:rowOff>180975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38</xdr:col>
                    <xdr:colOff>85725</xdr:colOff>
                    <xdr:row>0</xdr:row>
                    <xdr:rowOff>123825</xdr:rowOff>
                  </from>
                  <to>
                    <xdr:col>39</xdr:col>
                    <xdr:colOff>390525</xdr:colOff>
                    <xdr:row>0</xdr:row>
                    <xdr:rowOff>333375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99BB5-3B73-408F-A9C7-419CADA561AE}">
  <dimension ref="A1:AM91"/>
  <sheetViews>
    <sheetView zoomScale="120" zoomScaleNormal="120" workbookViewId="0">
      <selection activeCell="B6" sqref="B6"/>
    </sheetView>
  </sheetViews>
  <sheetFormatPr baseColWidth="10" defaultRowHeight="12.75" x14ac:dyDescent="0.2"/>
  <cols>
    <col min="1" max="4" width="11.42578125" style="2"/>
    <col min="5" max="5" width="21.28515625" style="2" bestFit="1" customWidth="1"/>
    <col min="6" max="10" width="11.42578125" style="2"/>
    <col min="11" max="11" width="28.42578125" style="2" customWidth="1"/>
    <col min="12" max="12" width="20.7109375" style="2" hidden="1" customWidth="1"/>
    <col min="13" max="13" width="17.7109375" style="2" hidden="1" customWidth="1"/>
    <col min="14" max="14" width="8.42578125" style="2" hidden="1" customWidth="1"/>
    <col min="15" max="15" width="12.28515625" style="2" hidden="1" customWidth="1"/>
    <col min="16" max="16" width="18.5703125" style="2" hidden="1" customWidth="1"/>
    <col min="17" max="17" width="2.5703125" style="2" customWidth="1"/>
    <col min="18" max="18" width="3.85546875" style="2" customWidth="1"/>
    <col min="19" max="19" width="4" style="2" customWidth="1"/>
    <col min="20" max="20" width="10.7109375" style="2" customWidth="1"/>
    <col min="21" max="21" width="52.7109375" style="2" customWidth="1"/>
    <col min="22" max="16384" width="11.42578125" style="2"/>
  </cols>
  <sheetData>
    <row r="1" spans="1:39" ht="81.75" customHeight="1" x14ac:dyDescent="0.2">
      <c r="A1" s="1" t="s">
        <v>28</v>
      </c>
      <c r="B1" s="54"/>
      <c r="C1" s="54"/>
      <c r="D1" s="74"/>
      <c r="E1" s="54"/>
      <c r="F1" s="55"/>
      <c r="G1" s="55"/>
      <c r="H1" s="55"/>
      <c r="I1" s="55"/>
      <c r="J1" s="55"/>
      <c r="K1" s="8"/>
      <c r="L1" s="9"/>
      <c r="M1" s="9"/>
      <c r="N1" s="9"/>
      <c r="O1" s="9"/>
      <c r="P1" s="9"/>
      <c r="AM1" s="27" t="b">
        <v>0</v>
      </c>
    </row>
    <row r="2" spans="1:39" ht="13.5" thickBot="1" x14ac:dyDescent="0.25">
      <c r="L2" s="10"/>
      <c r="M2" s="10"/>
      <c r="N2" s="10"/>
      <c r="O2" s="10"/>
      <c r="P2" s="10"/>
    </row>
    <row r="3" spans="1:39" ht="15.75" customHeight="1" thickBot="1" x14ac:dyDescent="0.3">
      <c r="A3" s="283" t="s">
        <v>30</v>
      </c>
      <c r="B3" s="284"/>
      <c r="C3" s="284"/>
      <c r="D3" s="284"/>
      <c r="E3" s="284"/>
      <c r="F3" s="284"/>
      <c r="G3" s="284"/>
      <c r="H3" s="284"/>
      <c r="I3" s="284"/>
      <c r="J3" s="284"/>
      <c r="K3" s="285"/>
      <c r="L3" s="316" t="s">
        <v>9</v>
      </c>
      <c r="M3" s="316"/>
      <c r="N3" s="316"/>
      <c r="O3" s="316"/>
      <c r="P3" s="317"/>
      <c r="R3" s="11" t="s">
        <v>10</v>
      </c>
      <c r="S3" s="12"/>
      <c r="T3" s="12"/>
      <c r="U3" s="13">
        <f>SUM(K25,K49,K62,K78,K88)</f>
        <v>0</v>
      </c>
    </row>
    <row r="4" spans="1:39" ht="13.5" thickBot="1" x14ac:dyDescent="0.25">
      <c r="A4" s="57"/>
      <c r="B4" s="3"/>
      <c r="C4" s="3"/>
      <c r="D4" s="3"/>
      <c r="E4" s="3"/>
      <c r="F4" s="3"/>
      <c r="G4" s="3"/>
      <c r="H4" s="3"/>
      <c r="I4" s="3"/>
      <c r="J4" s="3"/>
      <c r="K4" s="80"/>
      <c r="L4" s="14"/>
      <c r="M4" s="14"/>
      <c r="N4" s="14"/>
      <c r="O4" s="14"/>
      <c r="P4" s="15"/>
    </row>
    <row r="5" spans="1:39" ht="13.5" thickBot="1" x14ac:dyDescent="0.25">
      <c r="A5" s="58" t="b">
        <v>0</v>
      </c>
      <c r="B5" s="3" t="s">
        <v>29</v>
      </c>
      <c r="C5" s="3"/>
      <c r="D5" s="3"/>
      <c r="E5" s="3"/>
      <c r="F5" s="3"/>
      <c r="G5" s="3"/>
      <c r="H5" s="3"/>
      <c r="I5" s="3"/>
      <c r="J5" s="3"/>
      <c r="K5" s="81"/>
      <c r="L5" s="318" t="s">
        <v>11</v>
      </c>
      <c r="M5" s="318"/>
      <c r="N5" s="318"/>
      <c r="O5" s="319"/>
      <c r="P5" s="16">
        <f>SUM(L25,L49,L62,L78,L88)</f>
        <v>0</v>
      </c>
      <c r="Q5" s="17"/>
    </row>
    <row r="6" spans="1:39" ht="15.75" thickBot="1" x14ac:dyDescent="0.3">
      <c r="A6" s="58" t="b">
        <v>0</v>
      </c>
      <c r="B6" s="3" t="s">
        <v>46</v>
      </c>
      <c r="C6" s="3"/>
      <c r="D6" s="3"/>
      <c r="E6" s="3"/>
      <c r="F6" s="3"/>
      <c r="G6" s="3"/>
      <c r="H6" s="3"/>
      <c r="I6" s="3"/>
      <c r="J6" s="3"/>
      <c r="K6" s="81"/>
      <c r="L6" s="205" t="s">
        <v>9</v>
      </c>
      <c r="M6" s="206"/>
      <c r="N6" s="206"/>
      <c r="O6" s="207"/>
      <c r="P6" s="16">
        <f>MIN(IF(A5=TRUE, P5*0.3, IF(A6=TRUE, P5*1, 0)), 200000)</f>
        <v>0</v>
      </c>
      <c r="Q6" s="17"/>
      <c r="R6" s="229" t="s">
        <v>12</v>
      </c>
      <c r="S6" s="230"/>
      <c r="T6" s="230"/>
      <c r="U6" s="231"/>
    </row>
    <row r="7" spans="1:39" ht="13.5" thickBot="1" x14ac:dyDescent="0.25">
      <c r="A7" s="58"/>
      <c r="B7" s="3"/>
      <c r="C7" s="3"/>
      <c r="D7" s="3"/>
      <c r="E7" s="3"/>
      <c r="F7" s="3"/>
      <c r="G7" s="3"/>
      <c r="H7" s="3"/>
      <c r="I7" s="3"/>
      <c r="J7" s="3"/>
      <c r="K7" s="81"/>
      <c r="L7" s="56"/>
      <c r="M7" s="18"/>
      <c r="N7" s="18"/>
      <c r="O7" s="18"/>
      <c r="P7" s="19"/>
      <c r="R7" s="232" t="s">
        <v>3</v>
      </c>
      <c r="S7" s="233"/>
      <c r="T7" s="233"/>
      <c r="U7" s="20">
        <f>MIN(IF(A5=TRUE, U3*0.3, IF(A6=TRUE, U3*1, 0)), 200000)</f>
        <v>0</v>
      </c>
    </row>
    <row r="8" spans="1:39" x14ac:dyDescent="0.2">
      <c r="A8" s="60"/>
      <c r="B8" s="3"/>
      <c r="C8" s="3"/>
      <c r="D8" s="3"/>
      <c r="E8" s="3"/>
      <c r="F8" s="3"/>
      <c r="G8" s="3"/>
      <c r="H8" s="3"/>
      <c r="I8" s="3"/>
      <c r="J8" s="3"/>
      <c r="K8" s="59"/>
      <c r="L8" s="10"/>
      <c r="M8" s="21"/>
      <c r="N8" s="21"/>
      <c r="O8" s="21"/>
      <c r="P8" s="21"/>
    </row>
    <row r="9" spans="1:39" ht="18" x14ac:dyDescent="0.25">
      <c r="A9" s="61" t="str">
        <f>IF(COUNTIF(A5:A7,TRUE)&gt;1, "Achtung: Bitte wählen Sie genau eine Organisation aus!", IF(COUNTIF(A5:A7,TRUE)=0, "Achtung: Es wurde keine Organisation ausgewählt! Bitte wählen Sie eine aus.", ""))</f>
        <v>Achtung: Es wurde keine Organisation ausgewählt! Bitte wählen Sie eine aus.</v>
      </c>
      <c r="B9" s="62"/>
      <c r="C9" s="62"/>
      <c r="D9" s="62"/>
      <c r="E9" s="62"/>
      <c r="F9" s="62"/>
      <c r="G9" s="62"/>
      <c r="H9" s="62"/>
      <c r="I9" s="62"/>
      <c r="J9" s="62"/>
      <c r="K9" s="63"/>
      <c r="L9" s="89"/>
      <c r="M9" s="91" t="s">
        <v>23</v>
      </c>
      <c r="N9" s="27" t="s">
        <v>24</v>
      </c>
      <c r="O9" s="82"/>
      <c r="P9" s="82"/>
    </row>
    <row r="10" spans="1:39" ht="18" x14ac:dyDescent="0.25">
      <c r="A10" s="67"/>
      <c r="B10" s="3"/>
      <c r="C10" s="3"/>
      <c r="D10" s="3"/>
      <c r="E10" s="3"/>
      <c r="F10" s="3"/>
      <c r="G10" s="3"/>
      <c r="H10" s="3"/>
      <c r="I10" s="3"/>
      <c r="J10" s="3"/>
      <c r="K10" s="3"/>
      <c r="L10" s="89"/>
      <c r="M10" s="27" t="s">
        <v>23</v>
      </c>
      <c r="N10" s="27" t="s">
        <v>22</v>
      </c>
      <c r="O10" s="82"/>
      <c r="P10" s="82"/>
    </row>
    <row r="11" spans="1:39" ht="18" x14ac:dyDescent="0.25">
      <c r="A11" s="67"/>
      <c r="B11" s="3"/>
      <c r="C11" s="3"/>
      <c r="D11" s="3"/>
      <c r="E11" s="3"/>
      <c r="F11" s="3"/>
      <c r="G11" s="3"/>
      <c r="H11" s="3"/>
      <c r="I11" s="3"/>
      <c r="J11" s="3"/>
      <c r="K11" s="3"/>
      <c r="L11" s="89"/>
      <c r="M11" s="27" t="s">
        <v>24</v>
      </c>
      <c r="N11" s="27" t="s">
        <v>21</v>
      </c>
      <c r="O11" s="82"/>
      <c r="P11" s="82"/>
    </row>
    <row r="12" spans="1:39" ht="13.5" thickBot="1" x14ac:dyDescent="0.25">
      <c r="L12" s="22"/>
      <c r="M12" s="22"/>
      <c r="N12" s="22"/>
      <c r="O12" s="22"/>
      <c r="P12" s="22"/>
      <c r="Q12" s="23"/>
    </row>
    <row r="13" spans="1:39" ht="15" customHeight="1" thickBot="1" x14ac:dyDescent="0.3">
      <c r="A13" s="229" t="s">
        <v>0</v>
      </c>
      <c r="B13" s="230"/>
      <c r="C13" s="230"/>
      <c r="D13" s="230"/>
      <c r="E13" s="230"/>
      <c r="F13" s="230"/>
      <c r="G13" s="230"/>
      <c r="H13" s="230"/>
      <c r="I13" s="230"/>
      <c r="J13" s="230"/>
      <c r="K13" s="231"/>
      <c r="L13" s="308" t="s">
        <v>13</v>
      </c>
      <c r="M13" s="309"/>
      <c r="N13" s="309"/>
      <c r="O13" s="309"/>
      <c r="P13" s="310"/>
      <c r="Q13" s="24"/>
    </row>
    <row r="14" spans="1:39" ht="69.75" customHeight="1" thickBot="1" x14ac:dyDescent="0.25">
      <c r="A14" s="314" t="s">
        <v>26</v>
      </c>
      <c r="B14" s="315"/>
      <c r="C14" s="315"/>
      <c r="D14" s="315"/>
      <c r="E14" s="315"/>
      <c r="F14" s="315"/>
      <c r="G14" s="315"/>
      <c r="H14" s="315"/>
      <c r="I14" s="315"/>
      <c r="J14" s="315"/>
      <c r="K14" s="90" t="str">
        <f>HYPERLINK("https://www.tirol.gv.at/fileadmin/themen/arbeit-wirtschaft/wirtschaft-und-arbeit/Digitalisierungsfoerderung_23-27/Abrechnungsleitfaden_DIGIT_2026.pdf","Abrechnungsleitfaden")</f>
        <v>Abrechnungsleitfaden</v>
      </c>
      <c r="L14" s="311"/>
      <c r="M14" s="312"/>
      <c r="N14" s="312"/>
      <c r="O14" s="312"/>
      <c r="P14" s="313"/>
      <c r="Q14" s="24"/>
    </row>
    <row r="15" spans="1:39" ht="13.5" thickBot="1" x14ac:dyDescent="0.25">
      <c r="A15" s="269" t="s">
        <v>18</v>
      </c>
      <c r="B15" s="270"/>
      <c r="C15" s="270"/>
      <c r="D15" s="271"/>
      <c r="E15" s="84" t="s">
        <v>25</v>
      </c>
      <c r="F15" s="286" t="s">
        <v>17</v>
      </c>
      <c r="G15" s="271"/>
      <c r="H15" s="287" t="s">
        <v>20</v>
      </c>
      <c r="I15" s="288"/>
      <c r="J15" s="85" t="s">
        <v>1</v>
      </c>
      <c r="K15" s="86" t="s">
        <v>2</v>
      </c>
      <c r="L15" s="88" t="s">
        <v>14</v>
      </c>
      <c r="M15" s="234" t="s">
        <v>15</v>
      </c>
      <c r="N15" s="158"/>
      <c r="O15" s="158"/>
      <c r="P15" s="159"/>
      <c r="Q15" s="5"/>
    </row>
    <row r="16" spans="1:39" x14ac:dyDescent="0.2">
      <c r="A16" s="293"/>
      <c r="B16" s="294"/>
      <c r="C16" s="294"/>
      <c r="D16" s="295"/>
      <c r="E16" s="83"/>
      <c r="F16" s="289"/>
      <c r="G16" s="290"/>
      <c r="H16" s="291"/>
      <c r="I16" s="292"/>
      <c r="J16" s="93">
        <f>IF(AND(E16="Mitarbeiter",F16="Qualifiziertes Personal und Projektmitarbeiter*innen"),40,
IF(AND(E16="Fachkraft",F16="Qualifiziertes Personal und Projektmitarbeiter*innen"),40,
IF(AND(E16="Fachkraft",F16="Projektleiter*in"),60,
IF(AND(E16="Abteilungsleiter",F16="Führungskraft"),80,
IF(AND(E16="Abteilungsleiter",F16="Projektleiter*in"),60,
IF(AND(E16="Geschäftsführer",F16="Geschäftsführer"),54,
0))))))</f>
        <v>0</v>
      </c>
      <c r="K16" s="94">
        <f>H16*J16</f>
        <v>0</v>
      </c>
      <c r="L16" s="87"/>
      <c r="M16" s="166"/>
      <c r="N16" s="167"/>
      <c r="O16" s="167"/>
      <c r="P16" s="168"/>
      <c r="Q16" s="23"/>
    </row>
    <row r="17" spans="1:21" x14ac:dyDescent="0.2">
      <c r="A17" s="263"/>
      <c r="B17" s="264"/>
      <c r="C17" s="264"/>
      <c r="D17" s="265"/>
      <c r="E17" s="75"/>
      <c r="F17" s="273"/>
      <c r="G17" s="302"/>
      <c r="H17" s="303"/>
      <c r="I17" s="276"/>
      <c r="J17" s="93">
        <f t="shared" ref="J17:J24" si="0">IF(AND(E17="Mitarbeiter",F17="Qualifiziertes Personal und Projektmitarbeiter*innen"),40,
IF(AND(E17="Fachkraft",F17="Qualifiziertes Personal und Projektmitarbeiter*innen"),40,
IF(AND(E17="Fachkraft",F17="Projektleiter*in"),60,
IF(AND(E17="Abteilungsleiter",F17="Führungskraft"),80,
IF(AND(E17="Abteilungsleiter",F17="Projektleiter*in"),60,
IF(AND(E17="Geschäftsführer",F17="Geschäftsführer"),54,
0))))))</f>
        <v>0</v>
      </c>
      <c r="K17" s="95">
        <f t="shared" ref="K17:K24" si="1">H17*J17</f>
        <v>0</v>
      </c>
      <c r="L17" s="77"/>
      <c r="M17" s="163"/>
      <c r="N17" s="235"/>
      <c r="O17" s="235"/>
      <c r="P17" s="236"/>
      <c r="Q17" s="23"/>
    </row>
    <row r="18" spans="1:21" x14ac:dyDescent="0.2">
      <c r="A18" s="263"/>
      <c r="B18" s="264"/>
      <c r="C18" s="264"/>
      <c r="D18" s="265"/>
      <c r="E18" s="75"/>
      <c r="F18" s="273"/>
      <c r="G18" s="274"/>
      <c r="H18" s="275"/>
      <c r="I18" s="276"/>
      <c r="J18" s="93">
        <f t="shared" si="0"/>
        <v>0</v>
      </c>
      <c r="K18" s="96">
        <f t="shared" si="1"/>
        <v>0</v>
      </c>
      <c r="L18" s="26"/>
      <c r="M18" s="189"/>
      <c r="N18" s="235"/>
      <c r="O18" s="235"/>
      <c r="P18" s="236"/>
      <c r="Q18" s="23"/>
    </row>
    <row r="19" spans="1:21" x14ac:dyDescent="0.2">
      <c r="A19" s="263"/>
      <c r="B19" s="264"/>
      <c r="C19" s="264"/>
      <c r="D19" s="265"/>
      <c r="E19" s="75"/>
      <c r="F19" s="273"/>
      <c r="G19" s="274"/>
      <c r="H19" s="275"/>
      <c r="I19" s="276"/>
      <c r="J19" s="93">
        <f t="shared" si="0"/>
        <v>0</v>
      </c>
      <c r="K19" s="96">
        <f t="shared" si="1"/>
        <v>0</v>
      </c>
      <c r="L19" s="78"/>
      <c r="M19" s="300"/>
      <c r="N19" s="304"/>
      <c r="O19" s="304"/>
      <c r="P19" s="305"/>
      <c r="Q19" s="23"/>
    </row>
    <row r="20" spans="1:21" x14ac:dyDescent="0.2">
      <c r="A20" s="263"/>
      <c r="B20" s="264"/>
      <c r="C20" s="264"/>
      <c r="D20" s="265"/>
      <c r="E20" s="75"/>
      <c r="F20" s="281"/>
      <c r="G20" s="282"/>
      <c r="H20" s="275"/>
      <c r="I20" s="276"/>
      <c r="J20" s="93">
        <f t="shared" si="0"/>
        <v>0</v>
      </c>
      <c r="K20" s="96">
        <f t="shared" si="1"/>
        <v>0</v>
      </c>
      <c r="L20" s="78"/>
      <c r="M20" s="299"/>
      <c r="N20" s="300"/>
      <c r="O20" s="300"/>
      <c r="P20" s="301"/>
      <c r="Q20" s="23"/>
    </row>
    <row r="21" spans="1:21" x14ac:dyDescent="0.2">
      <c r="A21" s="263"/>
      <c r="B21" s="264"/>
      <c r="C21" s="264"/>
      <c r="D21" s="265"/>
      <c r="E21" s="75"/>
      <c r="F21" s="281"/>
      <c r="G21" s="282"/>
      <c r="H21" s="275"/>
      <c r="I21" s="276"/>
      <c r="J21" s="93">
        <f t="shared" si="0"/>
        <v>0</v>
      </c>
      <c r="K21" s="96">
        <f t="shared" si="1"/>
        <v>0</v>
      </c>
      <c r="L21" s="78"/>
      <c r="M21" s="299"/>
      <c r="N21" s="300"/>
      <c r="O21" s="300"/>
      <c r="P21" s="301"/>
      <c r="Q21" s="23"/>
    </row>
    <row r="22" spans="1:21" x14ac:dyDescent="0.2">
      <c r="A22" s="263"/>
      <c r="B22" s="264"/>
      <c r="C22" s="264"/>
      <c r="D22" s="265"/>
      <c r="E22" s="75"/>
      <c r="F22" s="281"/>
      <c r="G22" s="282"/>
      <c r="H22" s="275"/>
      <c r="I22" s="276"/>
      <c r="J22" s="93">
        <f t="shared" si="0"/>
        <v>0</v>
      </c>
      <c r="K22" s="96">
        <f t="shared" si="1"/>
        <v>0</v>
      </c>
      <c r="L22" s="78"/>
      <c r="M22" s="299"/>
      <c r="N22" s="300"/>
      <c r="O22" s="300"/>
      <c r="P22" s="301"/>
      <c r="Q22" s="23"/>
    </row>
    <row r="23" spans="1:21" x14ac:dyDescent="0.2">
      <c r="A23" s="263"/>
      <c r="B23" s="264"/>
      <c r="C23" s="264"/>
      <c r="D23" s="265"/>
      <c r="E23" s="75"/>
      <c r="F23" s="281"/>
      <c r="G23" s="282"/>
      <c r="H23" s="275"/>
      <c r="I23" s="276"/>
      <c r="J23" s="93">
        <f t="shared" si="0"/>
        <v>0</v>
      </c>
      <c r="K23" s="96">
        <f t="shared" si="1"/>
        <v>0</v>
      </c>
      <c r="L23" s="78"/>
      <c r="M23" s="299"/>
      <c r="N23" s="300"/>
      <c r="O23" s="300"/>
      <c r="P23" s="301"/>
      <c r="Q23" s="23"/>
    </row>
    <row r="24" spans="1:21" ht="13.5" thickBot="1" x14ac:dyDescent="0.25">
      <c r="A24" s="266"/>
      <c r="B24" s="267"/>
      <c r="C24" s="267"/>
      <c r="D24" s="268"/>
      <c r="E24" s="79"/>
      <c r="F24" s="277"/>
      <c r="G24" s="278"/>
      <c r="H24" s="279"/>
      <c r="I24" s="280"/>
      <c r="J24" s="93">
        <f t="shared" si="0"/>
        <v>0</v>
      </c>
      <c r="K24" s="97">
        <f t="shared" si="1"/>
        <v>0</v>
      </c>
      <c r="L24" s="76"/>
      <c r="M24" s="306"/>
      <c r="N24" s="306"/>
      <c r="O24" s="306"/>
      <c r="P24" s="307"/>
      <c r="Q24" s="23"/>
    </row>
    <row r="25" spans="1:21" ht="13.5" thickBot="1" x14ac:dyDescent="0.25">
      <c r="A25" s="232" t="s">
        <v>3</v>
      </c>
      <c r="B25" s="233"/>
      <c r="C25" s="233"/>
      <c r="D25" s="233"/>
      <c r="E25" s="233"/>
      <c r="F25" s="233"/>
      <c r="G25" s="233"/>
      <c r="H25" s="233"/>
      <c r="I25" s="233"/>
      <c r="J25" s="272"/>
      <c r="K25" s="72">
        <f>SUM(K16:K24)</f>
        <v>0</v>
      </c>
      <c r="L25" s="73">
        <f>SUM(IF(AND(L16&lt;&gt;"",NOT(ISNA(L16))), L16, K16),
IF(AND(L17&lt;&gt;"",NOT(ISNA(L17))), L17, K17),
IF(AND(L18&lt;&gt;"",NOT(ISNA(L18))), L18, K18),
IF(AND(L19&lt;&gt;"",NOT(ISNA(L19))), L19, K19),
IF(AND(L20&lt;&gt;"",NOT(ISNA(L20))), L20, K20),
IF(AND(L21&lt;&gt;"",NOT(ISNA(L21))), L21, K21),
IF(AND(L22&lt;&gt;"",NOT(ISNA(L22))), L22, K22),
IF(AND(L23&lt;&gt;"",NOT(ISNA(L23))), L23, K23),
IF(AND(L24&lt;&gt;"",NOT(ISNA(L24))), L24, K24))</f>
        <v>0</v>
      </c>
      <c r="M25" s="296"/>
      <c r="N25" s="297"/>
      <c r="O25" s="297"/>
      <c r="P25" s="298"/>
      <c r="Q25" s="23"/>
      <c r="R25" s="27" t="b">
        <v>0</v>
      </c>
    </row>
    <row r="26" spans="1:21" ht="12.75" customHeight="1" x14ac:dyDescent="0.2">
      <c r="A26" s="69"/>
      <c r="B26" s="69"/>
      <c r="C26" s="69"/>
      <c r="D26" s="69"/>
      <c r="E26" s="69"/>
      <c r="F26" s="69"/>
      <c r="G26" s="69"/>
      <c r="H26" s="69"/>
      <c r="I26" s="69"/>
      <c r="J26" s="69"/>
      <c r="K26" s="70"/>
      <c r="L26" s="5"/>
      <c r="M26" s="5"/>
      <c r="N26" s="5"/>
      <c r="O26" s="5"/>
      <c r="P26" s="5"/>
      <c r="Q26" s="23"/>
      <c r="R26" s="3"/>
      <c r="S26" s="3"/>
      <c r="T26" s="3"/>
      <c r="U26" s="3"/>
    </row>
    <row r="27" spans="1:21" ht="13.5" hidden="1" thickBot="1" x14ac:dyDescent="0.25">
      <c r="A27" s="69"/>
      <c r="B27" s="69"/>
      <c r="C27" s="69"/>
      <c r="D27" s="69"/>
      <c r="E27" s="69"/>
      <c r="F27" s="69"/>
      <c r="G27" s="69"/>
      <c r="H27" s="69"/>
      <c r="I27" s="69"/>
      <c r="J27" s="69"/>
      <c r="K27" s="70"/>
      <c r="L27" s="239" t="s">
        <v>16</v>
      </c>
      <c r="M27" s="240"/>
      <c r="N27" s="240"/>
      <c r="O27" s="240"/>
      <c r="P27" s="241"/>
      <c r="Q27" s="10"/>
      <c r="R27" s="23"/>
      <c r="S27" s="23"/>
      <c r="T27" s="23"/>
      <c r="U27" s="23"/>
    </row>
    <row r="28" spans="1:21" hidden="1" x14ac:dyDescent="0.2">
      <c r="A28" s="71"/>
      <c r="B28" s="71"/>
      <c r="C28" s="71"/>
      <c r="D28" s="71"/>
      <c r="E28" s="71"/>
      <c r="F28" s="71"/>
      <c r="G28" s="71"/>
      <c r="H28" s="71"/>
      <c r="I28" s="71"/>
      <c r="J28" s="71"/>
      <c r="K28" s="68"/>
      <c r="L28" s="199"/>
      <c r="M28" s="199"/>
      <c r="N28" s="199"/>
      <c r="O28" s="199"/>
      <c r="P28" s="200"/>
      <c r="Q28" s="10"/>
      <c r="R28" s="28"/>
      <c r="S28" s="28"/>
      <c r="T28" s="28"/>
      <c r="U28" s="28"/>
    </row>
    <row r="29" spans="1:21" hidden="1" x14ac:dyDescent="0.2">
      <c r="A29" s="71"/>
      <c r="B29" s="71"/>
      <c r="C29" s="71"/>
      <c r="D29" s="71"/>
      <c r="E29" s="71"/>
      <c r="F29" s="71"/>
      <c r="G29" s="71"/>
      <c r="H29" s="71"/>
      <c r="I29" s="71"/>
      <c r="J29" s="71"/>
      <c r="K29" s="65"/>
      <c r="L29" s="201"/>
      <c r="M29" s="201"/>
      <c r="N29" s="201"/>
      <c r="O29" s="201"/>
      <c r="P29" s="202"/>
      <c r="Q29" s="10"/>
      <c r="R29" s="29"/>
      <c r="S29" s="29"/>
      <c r="T29" s="29"/>
      <c r="U29" s="29"/>
    </row>
    <row r="30" spans="1:21" hidden="1" x14ac:dyDescent="0.2">
      <c r="A30" s="71"/>
      <c r="B30" s="71"/>
      <c r="C30" s="71"/>
      <c r="D30" s="71"/>
      <c r="E30" s="71"/>
      <c r="F30" s="71"/>
      <c r="G30" s="71"/>
      <c r="H30" s="71"/>
      <c r="I30" s="71"/>
      <c r="J30" s="71"/>
      <c r="K30" s="65"/>
      <c r="L30" s="201"/>
      <c r="M30" s="201"/>
      <c r="N30" s="201"/>
      <c r="O30" s="201"/>
      <c r="P30" s="202"/>
      <c r="Q30" s="10"/>
      <c r="R30" s="29"/>
      <c r="S30" s="29"/>
      <c r="T30" s="29"/>
      <c r="U30" s="29"/>
    </row>
    <row r="31" spans="1:21" hidden="1" x14ac:dyDescent="0.2">
      <c r="A31" s="71"/>
      <c r="B31" s="71"/>
      <c r="C31" s="71"/>
      <c r="D31" s="71"/>
      <c r="E31" s="71"/>
      <c r="F31" s="71"/>
      <c r="G31" s="71"/>
      <c r="H31" s="71"/>
      <c r="I31" s="71"/>
      <c r="J31" s="71"/>
      <c r="K31" s="65"/>
      <c r="L31" s="201"/>
      <c r="M31" s="201"/>
      <c r="N31" s="201"/>
      <c r="O31" s="201"/>
      <c r="P31" s="202"/>
      <c r="Q31" s="10"/>
      <c r="R31" s="29"/>
      <c r="S31" s="29"/>
      <c r="T31" s="29"/>
      <c r="U31" s="29"/>
    </row>
    <row r="32" spans="1:21" hidden="1" x14ac:dyDescent="0.2">
      <c r="A32" s="71"/>
      <c r="B32" s="71"/>
      <c r="C32" s="71"/>
      <c r="D32" s="71"/>
      <c r="E32" s="71"/>
      <c r="F32" s="71"/>
      <c r="G32" s="71"/>
      <c r="H32" s="71"/>
      <c r="I32" s="71"/>
      <c r="J32" s="71"/>
      <c r="K32" s="66"/>
      <c r="L32" s="201"/>
      <c r="M32" s="201"/>
      <c r="N32" s="201"/>
      <c r="O32" s="201"/>
      <c r="P32" s="202"/>
      <c r="Q32" s="10"/>
      <c r="R32" s="29"/>
      <c r="S32" s="29"/>
      <c r="T32" s="29"/>
      <c r="U32" s="29"/>
    </row>
    <row r="33" spans="1:21" hidden="1" x14ac:dyDescent="0.2">
      <c r="A33" s="71"/>
      <c r="B33" s="71"/>
      <c r="C33" s="71"/>
      <c r="D33" s="71"/>
      <c r="E33" s="71"/>
      <c r="F33" s="71"/>
      <c r="G33" s="71"/>
      <c r="H33" s="71"/>
      <c r="I33" s="71"/>
      <c r="J33" s="71"/>
      <c r="K33" s="65"/>
      <c r="L33" s="201"/>
      <c r="M33" s="201"/>
      <c r="N33" s="201"/>
      <c r="O33" s="201"/>
      <c r="P33" s="202"/>
      <c r="Q33" s="10"/>
      <c r="R33" s="29"/>
      <c r="S33" s="29"/>
      <c r="T33" s="29"/>
      <c r="U33" s="29"/>
    </row>
    <row r="34" spans="1:21" hidden="1" x14ac:dyDescent="0.2">
      <c r="A34" s="71"/>
      <c r="B34" s="71"/>
      <c r="C34" s="71"/>
      <c r="D34" s="71"/>
      <c r="E34" s="71"/>
      <c r="F34" s="71"/>
      <c r="G34" s="71"/>
      <c r="H34" s="71"/>
      <c r="I34" s="71"/>
      <c r="J34" s="71"/>
      <c r="K34" s="65"/>
      <c r="L34" s="201"/>
      <c r="M34" s="201"/>
      <c r="N34" s="201"/>
      <c r="O34" s="201"/>
      <c r="P34" s="202"/>
      <c r="Q34" s="10"/>
      <c r="R34" s="29"/>
      <c r="S34" s="29"/>
      <c r="T34" s="29"/>
      <c r="U34" s="29"/>
    </row>
    <row r="35" spans="1:21" ht="13.5" hidden="1" thickBot="1" x14ac:dyDescent="0.25">
      <c r="A35" s="71"/>
      <c r="B35" s="71"/>
      <c r="C35" s="71"/>
      <c r="D35" s="71"/>
      <c r="E35" s="71"/>
      <c r="F35" s="71"/>
      <c r="G35" s="71"/>
      <c r="H35" s="71"/>
      <c r="I35" s="71"/>
      <c r="J35" s="71"/>
      <c r="K35" s="65"/>
      <c r="L35" s="203"/>
      <c r="M35" s="203"/>
      <c r="N35" s="203"/>
      <c r="O35" s="203"/>
      <c r="P35" s="204"/>
      <c r="Q35" s="10"/>
      <c r="R35" s="29"/>
      <c r="S35" s="29"/>
      <c r="T35" s="29"/>
      <c r="U35" s="29"/>
    </row>
    <row r="36" spans="1:21" ht="13.5" thickBot="1" x14ac:dyDescent="0.25">
      <c r="A36" s="64"/>
      <c r="B36" s="64"/>
      <c r="C36" s="64"/>
      <c r="D36" s="64"/>
      <c r="E36" s="64"/>
      <c r="F36" s="64"/>
      <c r="G36" s="64"/>
      <c r="H36" s="64"/>
      <c r="I36" s="64"/>
      <c r="J36" s="64"/>
      <c r="K36" s="5"/>
      <c r="L36" s="5"/>
      <c r="M36" s="5"/>
      <c r="N36" s="5"/>
      <c r="O36" s="5"/>
      <c r="P36" s="5"/>
      <c r="Q36" s="23"/>
      <c r="R36" s="29"/>
      <c r="S36" s="29"/>
      <c r="T36" s="29"/>
      <c r="U36" s="29"/>
    </row>
    <row r="37" spans="1:21" ht="15" customHeight="1" thickBot="1" x14ac:dyDescent="0.3">
      <c r="A37" s="214" t="s">
        <v>4</v>
      </c>
      <c r="B37" s="215"/>
      <c r="C37" s="215"/>
      <c r="D37" s="215"/>
      <c r="E37" s="215"/>
      <c r="F37" s="215"/>
      <c r="G37" s="215"/>
      <c r="H37" s="215"/>
      <c r="I37" s="215"/>
      <c r="J37" s="215"/>
      <c r="K37" s="216"/>
      <c r="L37" s="154" t="s">
        <v>13</v>
      </c>
      <c r="M37" s="155"/>
      <c r="N37" s="155"/>
      <c r="O37" s="155"/>
      <c r="P37" s="156"/>
      <c r="Q37" s="30"/>
      <c r="R37" s="29"/>
      <c r="S37" s="29"/>
      <c r="T37" s="29"/>
      <c r="U37" s="29"/>
    </row>
    <row r="38" spans="1:21" ht="24.75" thickBot="1" x14ac:dyDescent="0.25">
      <c r="A38" s="256" t="s">
        <v>5</v>
      </c>
      <c r="B38" s="257"/>
      <c r="C38" s="257"/>
      <c r="D38" s="258"/>
      <c r="E38" s="257"/>
      <c r="F38" s="259"/>
      <c r="G38" s="260" t="s">
        <v>6</v>
      </c>
      <c r="H38" s="261"/>
      <c r="I38" s="261"/>
      <c r="J38" s="262"/>
      <c r="K38" s="50" t="s">
        <v>27</v>
      </c>
      <c r="L38" s="31" t="s">
        <v>14</v>
      </c>
      <c r="M38" s="158" t="s">
        <v>15</v>
      </c>
      <c r="N38" s="158"/>
      <c r="O38" s="158"/>
      <c r="P38" s="159"/>
      <c r="Q38" s="32"/>
      <c r="R38" s="29"/>
      <c r="S38" s="29"/>
      <c r="T38" s="29"/>
      <c r="U38" s="29"/>
    </row>
    <row r="39" spans="1:21" ht="14.25" x14ac:dyDescent="0.2">
      <c r="A39" s="250"/>
      <c r="B39" s="251"/>
      <c r="C39" s="251"/>
      <c r="D39" s="181"/>
      <c r="E39" s="251"/>
      <c r="F39" s="252"/>
      <c r="G39" s="253"/>
      <c r="H39" s="254"/>
      <c r="I39" s="254"/>
      <c r="J39" s="255"/>
      <c r="K39" s="53"/>
      <c r="L39" s="33"/>
      <c r="M39" s="193"/>
      <c r="N39" s="194"/>
      <c r="O39" s="194"/>
      <c r="P39" s="195"/>
      <c r="Q39" s="34"/>
      <c r="R39" s="10"/>
      <c r="S39" s="10"/>
      <c r="T39" s="10"/>
      <c r="U39" s="10"/>
    </row>
    <row r="40" spans="1:21" x14ac:dyDescent="0.2">
      <c r="A40" s="179"/>
      <c r="B40" s="180"/>
      <c r="C40" s="180"/>
      <c r="D40" s="181"/>
      <c r="E40" s="180"/>
      <c r="F40" s="182"/>
      <c r="G40" s="183"/>
      <c r="H40" s="184"/>
      <c r="I40" s="184"/>
      <c r="J40" s="185"/>
      <c r="K40" s="53"/>
      <c r="L40" s="35"/>
      <c r="M40" s="196"/>
      <c r="N40" s="197"/>
      <c r="O40" s="197"/>
      <c r="P40" s="198"/>
      <c r="Q40" s="34"/>
    </row>
    <row r="41" spans="1:21" x14ac:dyDescent="0.2">
      <c r="A41" s="179"/>
      <c r="B41" s="242"/>
      <c r="C41" s="242"/>
      <c r="D41" s="243"/>
      <c r="E41" s="242"/>
      <c r="F41" s="244"/>
      <c r="G41" s="183"/>
      <c r="H41" s="184"/>
      <c r="I41" s="184"/>
      <c r="J41" s="184"/>
      <c r="K41" s="53"/>
      <c r="L41" s="35"/>
      <c r="M41" s="196"/>
      <c r="N41" s="197"/>
      <c r="O41" s="197"/>
      <c r="P41" s="198"/>
      <c r="Q41" s="34"/>
    </row>
    <row r="42" spans="1:21" x14ac:dyDescent="0.2">
      <c r="A42" s="245"/>
      <c r="B42" s="181"/>
      <c r="C42" s="181"/>
      <c r="D42" s="181"/>
      <c r="E42" s="181"/>
      <c r="F42" s="246"/>
      <c r="G42" s="247"/>
      <c r="H42" s="248"/>
      <c r="I42" s="248"/>
      <c r="J42" s="249"/>
      <c r="K42" s="53"/>
      <c r="L42" s="35"/>
      <c r="M42" s="190"/>
      <c r="N42" s="191"/>
      <c r="O42" s="191"/>
      <c r="P42" s="192"/>
      <c r="Q42" s="34"/>
    </row>
    <row r="43" spans="1:21" x14ac:dyDescent="0.2">
      <c r="A43" s="245"/>
      <c r="B43" s="181"/>
      <c r="C43" s="181"/>
      <c r="D43" s="181"/>
      <c r="E43" s="181"/>
      <c r="F43" s="246"/>
      <c r="G43" s="247"/>
      <c r="H43" s="248"/>
      <c r="I43" s="248"/>
      <c r="J43" s="249"/>
      <c r="K43" s="53"/>
      <c r="L43" s="35"/>
      <c r="M43" s="190"/>
      <c r="N43" s="191"/>
      <c r="O43" s="191"/>
      <c r="P43" s="192"/>
      <c r="Q43" s="34"/>
    </row>
    <row r="44" spans="1:21" x14ac:dyDescent="0.2">
      <c r="A44" s="245"/>
      <c r="B44" s="181"/>
      <c r="C44" s="181"/>
      <c r="D44" s="181"/>
      <c r="E44" s="181"/>
      <c r="F44" s="246"/>
      <c r="G44" s="247"/>
      <c r="H44" s="248"/>
      <c r="I44" s="248"/>
      <c r="J44" s="249"/>
      <c r="K44" s="53"/>
      <c r="L44" s="35"/>
      <c r="M44" s="190"/>
      <c r="N44" s="191"/>
      <c r="O44" s="191"/>
      <c r="P44" s="192"/>
      <c r="Q44" s="34"/>
    </row>
    <row r="45" spans="1:21" x14ac:dyDescent="0.2">
      <c r="A45" s="179"/>
      <c r="B45" s="242"/>
      <c r="C45" s="242"/>
      <c r="D45" s="243"/>
      <c r="E45" s="242"/>
      <c r="F45" s="244"/>
      <c r="G45" s="183"/>
      <c r="H45" s="184"/>
      <c r="I45" s="184"/>
      <c r="J45" s="184"/>
      <c r="K45" s="53"/>
      <c r="L45" s="35"/>
      <c r="M45" s="196"/>
      <c r="N45" s="197"/>
      <c r="O45" s="197"/>
      <c r="P45" s="198"/>
      <c r="Q45" s="34"/>
    </row>
    <row r="46" spans="1:21" x14ac:dyDescent="0.2">
      <c r="A46" s="179"/>
      <c r="B46" s="242"/>
      <c r="C46" s="242"/>
      <c r="D46" s="243"/>
      <c r="E46" s="242"/>
      <c r="F46" s="244"/>
      <c r="G46" s="183"/>
      <c r="H46" s="184"/>
      <c r="I46" s="184"/>
      <c r="J46" s="184"/>
      <c r="K46" s="53"/>
      <c r="L46" s="35"/>
      <c r="M46" s="196"/>
      <c r="N46" s="197"/>
      <c r="O46" s="197"/>
      <c r="P46" s="198"/>
      <c r="Q46" s="34"/>
    </row>
    <row r="47" spans="1:21" x14ac:dyDescent="0.2">
      <c r="A47" s="179"/>
      <c r="B47" s="242"/>
      <c r="C47" s="242"/>
      <c r="D47" s="243"/>
      <c r="E47" s="242"/>
      <c r="F47" s="244"/>
      <c r="G47" s="183"/>
      <c r="H47" s="184"/>
      <c r="I47" s="184"/>
      <c r="J47" s="184"/>
      <c r="K47" s="53"/>
      <c r="L47" s="35"/>
      <c r="M47" s="196"/>
      <c r="N47" s="197"/>
      <c r="O47" s="197"/>
      <c r="P47" s="198"/>
      <c r="Q47" s="34"/>
    </row>
    <row r="48" spans="1:21" x14ac:dyDescent="0.2">
      <c r="A48" s="179"/>
      <c r="B48" s="242"/>
      <c r="C48" s="242"/>
      <c r="D48" s="243"/>
      <c r="E48" s="242"/>
      <c r="F48" s="244"/>
      <c r="G48" s="183"/>
      <c r="H48" s="184"/>
      <c r="I48" s="184"/>
      <c r="J48" s="184"/>
      <c r="K48" s="53"/>
      <c r="L48" s="36"/>
      <c r="M48" s="223"/>
      <c r="N48" s="224"/>
      <c r="O48" s="224"/>
      <c r="P48" s="225"/>
      <c r="Q48" s="34"/>
    </row>
    <row r="49" spans="1:17" ht="13.5" thickBot="1" x14ac:dyDescent="0.25">
      <c r="A49" s="172" t="s">
        <v>3</v>
      </c>
      <c r="B49" s="173"/>
      <c r="C49" s="173"/>
      <c r="D49" s="173"/>
      <c r="E49" s="173"/>
      <c r="F49" s="173"/>
      <c r="G49" s="173"/>
      <c r="H49" s="173"/>
      <c r="I49" s="173"/>
      <c r="J49" s="173"/>
      <c r="K49" s="52">
        <f>SUM(K39:K48)</f>
        <v>0</v>
      </c>
      <c r="L49" s="37">
        <f>SUM(IF(L39&lt;&gt;"", L39, K39), IF(L40&lt;&gt;"", L40, K40), IF(L41&lt;&gt;"", L41, K41), IF(L42&lt;&gt;"", L42, K42), IF(L43&lt;&gt;"", L43, K43), IF(L44&lt;&gt;"", L44, K44),  IF(L45&lt;&gt;"", L45, K45), IF(L46&lt;&gt;"", L46, K46), IF(L47&lt;&gt;"", L47, K47), IF(L48&lt;&gt;"", L48, K48))</f>
        <v>0</v>
      </c>
      <c r="M49" s="226"/>
      <c r="N49" s="227"/>
      <c r="O49" s="227"/>
      <c r="P49" s="228"/>
      <c r="Q49" s="34"/>
    </row>
    <row r="50" spans="1:17" ht="13.5" thickBot="1" x14ac:dyDescent="0.25">
      <c r="L50" s="5"/>
      <c r="M50" s="5"/>
      <c r="N50" s="5"/>
      <c r="O50" s="5"/>
      <c r="P50" s="5"/>
      <c r="Q50" s="23"/>
    </row>
    <row r="51" spans="1:17" ht="15" customHeight="1" thickBot="1" x14ac:dyDescent="0.3">
      <c r="A51" s="214" t="s">
        <v>7</v>
      </c>
      <c r="B51" s="215"/>
      <c r="C51" s="215"/>
      <c r="D51" s="215"/>
      <c r="E51" s="215"/>
      <c r="F51" s="215"/>
      <c r="G51" s="215"/>
      <c r="H51" s="215"/>
      <c r="I51" s="215"/>
      <c r="J51" s="215"/>
      <c r="K51" s="215"/>
      <c r="L51" s="154" t="s">
        <v>13</v>
      </c>
      <c r="M51" s="155"/>
      <c r="N51" s="155"/>
      <c r="O51" s="155"/>
      <c r="P51" s="156"/>
      <c r="Q51" s="30"/>
    </row>
    <row r="52" spans="1:17" ht="24.75" thickBot="1" x14ac:dyDescent="0.25">
      <c r="A52" s="217" t="s">
        <v>5</v>
      </c>
      <c r="B52" s="218"/>
      <c r="C52" s="218"/>
      <c r="D52" s="219"/>
      <c r="E52" s="218"/>
      <c r="F52" s="237"/>
      <c r="G52" s="238" t="s">
        <v>6</v>
      </c>
      <c r="H52" s="221"/>
      <c r="I52" s="221"/>
      <c r="J52" s="222"/>
      <c r="K52" s="38" t="s">
        <v>27</v>
      </c>
      <c r="L52" s="92" t="s">
        <v>14</v>
      </c>
      <c r="M52" s="157" t="s">
        <v>15</v>
      </c>
      <c r="N52" s="158"/>
      <c r="O52" s="158"/>
      <c r="P52" s="159"/>
      <c r="Q52" s="32"/>
    </row>
    <row r="53" spans="1:17" x14ac:dyDescent="0.2">
      <c r="A53" s="179"/>
      <c r="B53" s="180"/>
      <c r="C53" s="180"/>
      <c r="D53" s="181"/>
      <c r="E53" s="180"/>
      <c r="F53" s="182"/>
      <c r="G53" s="183"/>
      <c r="H53" s="184"/>
      <c r="I53" s="184"/>
      <c r="J53" s="185"/>
      <c r="K53" s="7"/>
      <c r="L53" s="39"/>
      <c r="M53" s="160"/>
      <c r="N53" s="161"/>
      <c r="O53" s="161"/>
      <c r="P53" s="162"/>
      <c r="Q53" s="34"/>
    </row>
    <row r="54" spans="1:17" x14ac:dyDescent="0.2">
      <c r="A54" s="179"/>
      <c r="B54" s="180"/>
      <c r="C54" s="180"/>
      <c r="D54" s="181"/>
      <c r="E54" s="180"/>
      <c r="F54" s="182"/>
      <c r="G54" s="183"/>
      <c r="H54" s="184"/>
      <c r="I54" s="184"/>
      <c r="J54" s="185"/>
      <c r="K54" s="7"/>
      <c r="L54" s="36"/>
      <c r="M54" s="163"/>
      <c r="N54" s="164"/>
      <c r="O54" s="164"/>
      <c r="P54" s="165"/>
      <c r="Q54" s="34"/>
    </row>
    <row r="55" spans="1:17" x14ac:dyDescent="0.2">
      <c r="A55" s="245"/>
      <c r="B55" s="181"/>
      <c r="C55" s="181"/>
      <c r="D55" s="181"/>
      <c r="E55" s="181"/>
      <c r="F55" s="246"/>
      <c r="G55" s="247"/>
      <c r="H55" s="248"/>
      <c r="I55" s="248"/>
      <c r="J55" s="249"/>
      <c r="K55" s="7"/>
      <c r="L55" s="36"/>
      <c r="M55" s="163"/>
      <c r="N55" s="189"/>
      <c r="O55" s="189"/>
      <c r="P55" s="165"/>
      <c r="Q55" s="34"/>
    </row>
    <row r="56" spans="1:17" x14ac:dyDescent="0.2">
      <c r="A56" s="245"/>
      <c r="B56" s="181"/>
      <c r="C56" s="181"/>
      <c r="D56" s="181"/>
      <c r="E56" s="181"/>
      <c r="F56" s="246"/>
      <c r="G56" s="247"/>
      <c r="H56" s="248"/>
      <c r="I56" s="248"/>
      <c r="J56" s="249"/>
      <c r="K56" s="7"/>
      <c r="L56" s="36"/>
      <c r="M56" s="163"/>
      <c r="N56" s="189"/>
      <c r="O56" s="189"/>
      <c r="P56" s="165"/>
      <c r="Q56" s="34"/>
    </row>
    <row r="57" spans="1:17" x14ac:dyDescent="0.2">
      <c r="A57" s="245"/>
      <c r="B57" s="181"/>
      <c r="C57" s="181"/>
      <c r="D57" s="181"/>
      <c r="E57" s="181"/>
      <c r="F57" s="246"/>
      <c r="G57" s="247"/>
      <c r="H57" s="248"/>
      <c r="I57" s="248"/>
      <c r="J57" s="249"/>
      <c r="K57" s="7"/>
      <c r="L57" s="36"/>
      <c r="M57" s="163"/>
      <c r="N57" s="189"/>
      <c r="O57" s="189"/>
      <c r="P57" s="165"/>
      <c r="Q57" s="34"/>
    </row>
    <row r="58" spans="1:17" x14ac:dyDescent="0.2">
      <c r="A58" s="179"/>
      <c r="B58" s="180"/>
      <c r="C58" s="180"/>
      <c r="D58" s="181"/>
      <c r="E58" s="180"/>
      <c r="F58" s="182"/>
      <c r="G58" s="183"/>
      <c r="H58" s="184"/>
      <c r="I58" s="184"/>
      <c r="J58" s="185"/>
      <c r="K58" s="7"/>
      <c r="L58" s="36"/>
      <c r="M58" s="163"/>
      <c r="N58" s="164"/>
      <c r="O58" s="164"/>
      <c r="P58" s="165"/>
      <c r="Q58" s="34"/>
    </row>
    <row r="59" spans="1:17" x14ac:dyDescent="0.2">
      <c r="A59" s="179"/>
      <c r="B59" s="180"/>
      <c r="C59" s="180"/>
      <c r="D59" s="181"/>
      <c r="E59" s="180"/>
      <c r="F59" s="182"/>
      <c r="G59" s="183"/>
      <c r="H59" s="184"/>
      <c r="I59" s="184"/>
      <c r="J59" s="185"/>
      <c r="K59" s="7"/>
      <c r="L59" s="36"/>
      <c r="M59" s="163"/>
      <c r="N59" s="164"/>
      <c r="O59" s="164"/>
      <c r="P59" s="165"/>
      <c r="Q59" s="34"/>
    </row>
    <row r="60" spans="1:17" x14ac:dyDescent="0.2">
      <c r="A60" s="179"/>
      <c r="B60" s="180"/>
      <c r="C60" s="180"/>
      <c r="D60" s="181"/>
      <c r="E60" s="180"/>
      <c r="F60" s="182"/>
      <c r="G60" s="183"/>
      <c r="H60" s="184"/>
      <c r="I60" s="184"/>
      <c r="J60" s="185"/>
      <c r="K60" s="7"/>
      <c r="L60" s="40"/>
      <c r="M60" s="148"/>
      <c r="N60" s="149"/>
      <c r="O60" s="149"/>
      <c r="P60" s="150"/>
      <c r="Q60" s="34"/>
    </row>
    <row r="61" spans="1:17" x14ac:dyDescent="0.2">
      <c r="A61" s="179"/>
      <c r="B61" s="180"/>
      <c r="C61" s="180"/>
      <c r="D61" s="181"/>
      <c r="E61" s="180"/>
      <c r="F61" s="182"/>
      <c r="G61" s="183"/>
      <c r="H61" s="184"/>
      <c r="I61" s="184"/>
      <c r="J61" s="185"/>
      <c r="K61" s="7"/>
      <c r="L61" s="36"/>
      <c r="M61" s="128"/>
      <c r="N61" s="129"/>
      <c r="O61" s="129"/>
      <c r="P61" s="130"/>
      <c r="Q61" s="34"/>
    </row>
    <row r="62" spans="1:17" ht="15.75" thickBot="1" x14ac:dyDescent="0.3">
      <c r="A62" s="172" t="s">
        <v>3</v>
      </c>
      <c r="B62" s="173"/>
      <c r="C62" s="173"/>
      <c r="D62" s="173"/>
      <c r="E62" s="173"/>
      <c r="F62" s="173"/>
      <c r="G62" s="173"/>
      <c r="H62" s="173"/>
      <c r="I62" s="173"/>
      <c r="J62" s="173"/>
      <c r="K62" s="6">
        <f>SUM(K53:K61)</f>
        <v>0</v>
      </c>
      <c r="L62" s="41">
        <f>SUM(IF(L53&lt;&gt;"", L53, K53), IF(L54&lt;&gt;"", L54, K54), IF(L55&lt;&gt;"", L55, K55), IF(L56&lt;&gt;"", L56, K56), IF(L57&lt;&gt;"", L57, K57), IF(L58&lt;&gt;"", L58, K58), IF(L59&lt;&gt;"", L59, K59), IF(L60&lt;&gt;"", L60, K60), IF(L61&lt;&gt;"", L61, K61))</f>
        <v>0</v>
      </c>
      <c r="M62" s="131"/>
      <c r="N62" s="132"/>
      <c r="O62" s="132"/>
      <c r="P62" s="133"/>
      <c r="Q62" s="34"/>
    </row>
    <row r="63" spans="1:17" ht="13.5" thickBot="1" x14ac:dyDescent="0.25">
      <c r="L63" s="14"/>
      <c r="M63" s="14"/>
      <c r="N63" s="14"/>
      <c r="O63" s="14"/>
      <c r="P63" s="14"/>
      <c r="Q63" s="23"/>
    </row>
    <row r="64" spans="1:17" ht="15" customHeight="1" thickBot="1" x14ac:dyDescent="0.3">
      <c r="A64" s="214" t="s">
        <v>8</v>
      </c>
      <c r="B64" s="215"/>
      <c r="C64" s="215"/>
      <c r="D64" s="215"/>
      <c r="E64" s="215"/>
      <c r="F64" s="215"/>
      <c r="G64" s="215"/>
      <c r="H64" s="215"/>
      <c r="I64" s="215"/>
      <c r="J64" s="215"/>
      <c r="K64" s="216"/>
      <c r="L64" s="154" t="s">
        <v>13</v>
      </c>
      <c r="M64" s="155"/>
      <c r="N64" s="155"/>
      <c r="O64" s="155"/>
      <c r="P64" s="156"/>
      <c r="Q64" s="30"/>
    </row>
    <row r="65" spans="1:17" ht="24.75" thickBot="1" x14ac:dyDescent="0.25">
      <c r="A65" s="217" t="s">
        <v>5</v>
      </c>
      <c r="B65" s="218"/>
      <c r="C65" s="218"/>
      <c r="D65" s="219"/>
      <c r="E65" s="218"/>
      <c r="F65" s="220"/>
      <c r="G65" s="221" t="s">
        <v>6</v>
      </c>
      <c r="H65" s="221"/>
      <c r="I65" s="221"/>
      <c r="J65" s="222"/>
      <c r="K65" s="50" t="s">
        <v>27</v>
      </c>
      <c r="L65" s="92" t="s">
        <v>14</v>
      </c>
      <c r="M65" s="157" t="s">
        <v>15</v>
      </c>
      <c r="N65" s="158"/>
      <c r="O65" s="158"/>
      <c r="P65" s="159"/>
      <c r="Q65" s="32"/>
    </row>
    <row r="66" spans="1:17" x14ac:dyDescent="0.2">
      <c r="A66" s="134"/>
      <c r="B66" s="135"/>
      <c r="C66" s="135"/>
      <c r="D66" s="136"/>
      <c r="E66" s="135"/>
      <c r="F66" s="137"/>
      <c r="G66" s="142"/>
      <c r="H66" s="143"/>
      <c r="I66" s="143"/>
      <c r="J66" s="144"/>
      <c r="K66" s="98"/>
      <c r="L66" s="48"/>
      <c r="M66" s="145"/>
      <c r="N66" s="146"/>
      <c r="O66" s="146"/>
      <c r="P66" s="147"/>
      <c r="Q66" s="32"/>
    </row>
    <row r="67" spans="1:17" x14ac:dyDescent="0.2">
      <c r="A67" s="174"/>
      <c r="B67" s="136"/>
      <c r="C67" s="136"/>
      <c r="D67" s="136"/>
      <c r="E67" s="136"/>
      <c r="F67" s="175"/>
      <c r="G67" s="176"/>
      <c r="H67" s="177"/>
      <c r="I67" s="177"/>
      <c r="J67" s="178"/>
      <c r="K67" s="99"/>
      <c r="L67" s="49"/>
      <c r="M67" s="324"/>
      <c r="N67" s="325"/>
      <c r="O67" s="325"/>
      <c r="P67" s="326"/>
      <c r="Q67" s="32"/>
    </row>
    <row r="68" spans="1:17" x14ac:dyDescent="0.2">
      <c r="A68" s="138"/>
      <c r="B68" s="139"/>
      <c r="C68" s="139"/>
      <c r="D68" s="140"/>
      <c r="E68" s="139"/>
      <c r="F68" s="141"/>
      <c r="G68" s="142"/>
      <c r="H68" s="143"/>
      <c r="I68" s="143"/>
      <c r="J68" s="144"/>
      <c r="K68" s="98"/>
      <c r="L68" s="49"/>
      <c r="M68" s="169"/>
      <c r="N68" s="170"/>
      <c r="O68" s="170"/>
      <c r="P68" s="171"/>
      <c r="Q68" s="32"/>
    </row>
    <row r="69" spans="1:17" x14ac:dyDescent="0.2">
      <c r="A69" s="186"/>
      <c r="B69" s="187"/>
      <c r="C69" s="187"/>
      <c r="D69" s="187"/>
      <c r="E69" s="187"/>
      <c r="F69" s="188"/>
      <c r="G69" s="176"/>
      <c r="H69" s="177"/>
      <c r="I69" s="177"/>
      <c r="J69" s="178"/>
      <c r="K69" s="99"/>
      <c r="L69" s="49"/>
      <c r="M69" s="169"/>
      <c r="N69" s="170"/>
      <c r="O69" s="170"/>
      <c r="P69" s="171"/>
      <c r="Q69" s="32"/>
    </row>
    <row r="70" spans="1:17" x14ac:dyDescent="0.2">
      <c r="A70" s="320"/>
      <c r="B70" s="320"/>
      <c r="C70" s="320"/>
      <c r="D70" s="320"/>
      <c r="E70" s="320"/>
      <c r="F70" s="320"/>
      <c r="G70" s="176"/>
      <c r="H70" s="177"/>
      <c r="I70" s="177"/>
      <c r="J70" s="178"/>
      <c r="K70" s="99"/>
      <c r="L70" s="49"/>
      <c r="M70" s="169"/>
      <c r="N70" s="170"/>
      <c r="O70" s="170"/>
      <c r="P70" s="171"/>
      <c r="Q70" s="32"/>
    </row>
    <row r="71" spans="1:17" x14ac:dyDescent="0.2">
      <c r="A71" s="320"/>
      <c r="B71" s="320"/>
      <c r="C71" s="320"/>
      <c r="D71" s="320"/>
      <c r="E71" s="320"/>
      <c r="F71" s="320"/>
      <c r="G71" s="176"/>
      <c r="H71" s="177"/>
      <c r="I71" s="177"/>
      <c r="J71" s="178"/>
      <c r="K71" s="99"/>
      <c r="L71" s="49"/>
      <c r="M71" s="169"/>
      <c r="N71" s="170"/>
      <c r="O71" s="170"/>
      <c r="P71" s="171"/>
      <c r="Q71" s="32"/>
    </row>
    <row r="72" spans="1:17" x14ac:dyDescent="0.2">
      <c r="A72" s="321"/>
      <c r="B72" s="322"/>
      <c r="C72" s="322"/>
      <c r="D72" s="322"/>
      <c r="E72" s="322"/>
      <c r="F72" s="323"/>
      <c r="G72" s="176"/>
      <c r="H72" s="177"/>
      <c r="I72" s="177"/>
      <c r="J72" s="178"/>
      <c r="K72" s="99"/>
      <c r="L72" s="49"/>
      <c r="M72" s="169"/>
      <c r="N72" s="170"/>
      <c r="O72" s="170"/>
      <c r="P72" s="171"/>
      <c r="Q72" s="32"/>
    </row>
    <row r="73" spans="1:17" x14ac:dyDescent="0.2">
      <c r="A73" s="208"/>
      <c r="B73" s="209"/>
      <c r="C73" s="209"/>
      <c r="D73" s="209"/>
      <c r="E73" s="209"/>
      <c r="F73" s="210"/>
      <c r="G73" s="211"/>
      <c r="H73" s="212"/>
      <c r="I73" s="212"/>
      <c r="J73" s="213"/>
      <c r="K73" s="100"/>
      <c r="L73" s="39"/>
      <c r="M73" s="166"/>
      <c r="N73" s="167"/>
      <c r="O73" s="167"/>
      <c r="P73" s="168"/>
      <c r="Q73" s="34"/>
    </row>
    <row r="74" spans="1:17" x14ac:dyDescent="0.2">
      <c r="A74" s="208"/>
      <c r="B74" s="209"/>
      <c r="C74" s="209"/>
      <c r="D74" s="209"/>
      <c r="E74" s="209"/>
      <c r="F74" s="210"/>
      <c r="G74" s="211"/>
      <c r="H74" s="212"/>
      <c r="I74" s="212"/>
      <c r="J74" s="213"/>
      <c r="K74" s="100"/>
      <c r="L74" s="36"/>
      <c r="M74" s="163"/>
      <c r="N74" s="164"/>
      <c r="O74" s="164"/>
      <c r="P74" s="165"/>
      <c r="Q74" s="34"/>
    </row>
    <row r="75" spans="1:17" x14ac:dyDescent="0.2">
      <c r="A75" s="208"/>
      <c r="B75" s="209"/>
      <c r="C75" s="209"/>
      <c r="D75" s="209"/>
      <c r="E75" s="209"/>
      <c r="F75" s="210"/>
      <c r="G75" s="211"/>
      <c r="H75" s="212"/>
      <c r="I75" s="212"/>
      <c r="J75" s="213"/>
      <c r="K75" s="100"/>
      <c r="L75" s="36"/>
      <c r="M75" s="163"/>
      <c r="N75" s="164"/>
      <c r="O75" s="164"/>
      <c r="P75" s="165"/>
      <c r="Q75" s="34"/>
    </row>
    <row r="76" spans="1:17" x14ac:dyDescent="0.2">
      <c r="A76" s="208"/>
      <c r="B76" s="209"/>
      <c r="C76" s="209"/>
      <c r="D76" s="209"/>
      <c r="E76" s="209"/>
      <c r="F76" s="210"/>
      <c r="G76" s="211"/>
      <c r="H76" s="212"/>
      <c r="I76" s="212"/>
      <c r="J76" s="213"/>
      <c r="K76" s="100"/>
      <c r="L76" s="36"/>
      <c r="M76" s="163"/>
      <c r="N76" s="164"/>
      <c r="O76" s="164"/>
      <c r="P76" s="165"/>
      <c r="Q76" s="34"/>
    </row>
    <row r="77" spans="1:17" x14ac:dyDescent="0.2">
      <c r="A77" s="208"/>
      <c r="B77" s="209"/>
      <c r="C77" s="209"/>
      <c r="D77" s="209"/>
      <c r="E77" s="209"/>
      <c r="F77" s="210"/>
      <c r="G77" s="211"/>
      <c r="H77" s="212"/>
      <c r="I77" s="212"/>
      <c r="J77" s="213"/>
      <c r="K77" s="100"/>
      <c r="L77" s="40"/>
      <c r="M77" s="148"/>
      <c r="N77" s="149"/>
      <c r="O77" s="149"/>
      <c r="P77" s="150"/>
      <c r="Q77" s="34"/>
    </row>
    <row r="78" spans="1:17" ht="13.5" thickBot="1" x14ac:dyDescent="0.25">
      <c r="A78" s="172" t="s">
        <v>3</v>
      </c>
      <c r="B78" s="173"/>
      <c r="C78" s="173"/>
      <c r="D78" s="173"/>
      <c r="E78" s="173"/>
      <c r="F78" s="173"/>
      <c r="G78" s="173"/>
      <c r="H78" s="173"/>
      <c r="I78" s="173"/>
      <c r="J78" s="173"/>
      <c r="K78" s="52">
        <f>SUM(K66:K77)</f>
        <v>0</v>
      </c>
      <c r="L78" s="42">
        <f>SUM(IF(L66&lt;&gt;"", L66, K66), IF(L67&lt;&gt;"", L67, K67),  IF(L68&lt;&gt;"", L68, K68), IF(L69&lt;&gt;"", L69, K69), IF(L70&lt;&gt;"", L70, K70), IF(L71&lt;&gt;"", L71, K71), IF(L72&lt;&gt;"", L72, K72),  IF(L73&lt;&gt;"", L73, K73), IF(L74&lt;&gt;"", L74, K74), IF(L75&lt;&gt;"", L75, K75), IF(L76&lt;&gt;"", L76, K76), IF(L77&lt;&gt;"", L77, K77))</f>
        <v>0</v>
      </c>
      <c r="M78" s="151"/>
      <c r="N78" s="152"/>
      <c r="O78" s="152"/>
      <c r="P78" s="153"/>
      <c r="Q78" s="34"/>
    </row>
    <row r="79" spans="1:17" ht="15.75" thickBot="1" x14ac:dyDescent="0.3">
      <c r="L79" s="43"/>
      <c r="M79" s="43"/>
      <c r="N79" s="43"/>
      <c r="O79" s="43"/>
      <c r="P79" s="43"/>
      <c r="Q79" s="23"/>
    </row>
    <row r="80" spans="1:17" ht="15" customHeight="1" thickBot="1" x14ac:dyDescent="0.3">
      <c r="A80" s="214" t="s">
        <v>19</v>
      </c>
      <c r="B80" s="215"/>
      <c r="C80" s="215"/>
      <c r="D80" s="215"/>
      <c r="E80" s="215"/>
      <c r="F80" s="215"/>
      <c r="G80" s="215"/>
      <c r="H80" s="215"/>
      <c r="I80" s="215"/>
      <c r="J80" s="215"/>
      <c r="K80" s="216"/>
      <c r="L80" s="154" t="s">
        <v>13</v>
      </c>
      <c r="M80" s="155"/>
      <c r="N80" s="155"/>
      <c r="O80" s="155"/>
      <c r="P80" s="156"/>
      <c r="Q80" s="30"/>
    </row>
    <row r="81" spans="1:17" ht="24.75" thickBot="1" x14ac:dyDescent="0.25">
      <c r="A81" s="217" t="s">
        <v>5</v>
      </c>
      <c r="B81" s="218"/>
      <c r="C81" s="218"/>
      <c r="D81" s="219"/>
      <c r="E81" s="218"/>
      <c r="F81" s="237"/>
      <c r="G81" s="238" t="s">
        <v>6</v>
      </c>
      <c r="H81" s="221"/>
      <c r="I81" s="221"/>
      <c r="J81" s="222"/>
      <c r="K81" s="50" t="s">
        <v>27</v>
      </c>
      <c r="L81" s="92" t="s">
        <v>14</v>
      </c>
      <c r="M81" s="157" t="s">
        <v>15</v>
      </c>
      <c r="N81" s="158"/>
      <c r="O81" s="158"/>
      <c r="P81" s="159"/>
      <c r="Q81" s="32"/>
    </row>
    <row r="82" spans="1:17" x14ac:dyDescent="0.2">
      <c r="A82" s="179"/>
      <c r="B82" s="180"/>
      <c r="C82" s="180"/>
      <c r="D82" s="181"/>
      <c r="E82" s="180"/>
      <c r="F82" s="182"/>
      <c r="G82" s="183"/>
      <c r="H82" s="184"/>
      <c r="I82" s="184"/>
      <c r="J82" s="185"/>
      <c r="K82" s="51"/>
      <c r="L82" s="44"/>
      <c r="M82" s="160"/>
      <c r="N82" s="161"/>
      <c r="O82" s="161"/>
      <c r="P82" s="162"/>
      <c r="Q82" s="34"/>
    </row>
    <row r="83" spans="1:17" x14ac:dyDescent="0.2">
      <c r="A83" s="179"/>
      <c r="B83" s="180"/>
      <c r="C83" s="180"/>
      <c r="D83" s="181"/>
      <c r="E83" s="180"/>
      <c r="F83" s="182"/>
      <c r="G83" s="183"/>
      <c r="H83" s="184"/>
      <c r="I83" s="184"/>
      <c r="J83" s="185"/>
      <c r="K83" s="51"/>
      <c r="L83" s="45"/>
      <c r="M83" s="163"/>
      <c r="N83" s="164"/>
      <c r="O83" s="164"/>
      <c r="P83" s="165"/>
      <c r="Q83" s="34"/>
    </row>
    <row r="84" spans="1:17" x14ac:dyDescent="0.2">
      <c r="A84" s="179"/>
      <c r="B84" s="180"/>
      <c r="C84" s="180"/>
      <c r="D84" s="181"/>
      <c r="E84" s="180"/>
      <c r="F84" s="182"/>
      <c r="G84" s="183"/>
      <c r="H84" s="184"/>
      <c r="I84" s="184"/>
      <c r="J84" s="185"/>
      <c r="K84" s="51"/>
      <c r="L84" s="45"/>
      <c r="M84" s="163"/>
      <c r="N84" s="164"/>
      <c r="O84" s="164"/>
      <c r="P84" s="165"/>
      <c r="Q84" s="34"/>
    </row>
    <row r="85" spans="1:17" x14ac:dyDescent="0.2">
      <c r="A85" s="179"/>
      <c r="B85" s="180"/>
      <c r="C85" s="180"/>
      <c r="D85" s="181"/>
      <c r="E85" s="180"/>
      <c r="F85" s="182"/>
      <c r="G85" s="183"/>
      <c r="H85" s="184"/>
      <c r="I85" s="184"/>
      <c r="J85" s="185"/>
      <c r="K85" s="51"/>
      <c r="L85" s="45"/>
      <c r="M85" s="163"/>
      <c r="N85" s="164"/>
      <c r="O85" s="164"/>
      <c r="P85" s="165"/>
      <c r="Q85" s="34"/>
    </row>
    <row r="86" spans="1:17" x14ac:dyDescent="0.2">
      <c r="A86" s="179"/>
      <c r="B86" s="180"/>
      <c r="C86" s="180"/>
      <c r="D86" s="181"/>
      <c r="E86" s="180"/>
      <c r="F86" s="182"/>
      <c r="G86" s="183"/>
      <c r="H86" s="184"/>
      <c r="I86" s="184"/>
      <c r="J86" s="185"/>
      <c r="K86" s="51"/>
      <c r="L86" s="46"/>
      <c r="M86" s="148"/>
      <c r="N86" s="149"/>
      <c r="O86" s="149"/>
      <c r="P86" s="150"/>
      <c r="Q86" s="34"/>
    </row>
    <row r="87" spans="1:17" x14ac:dyDescent="0.2">
      <c r="A87" s="179"/>
      <c r="B87" s="180"/>
      <c r="C87" s="180"/>
      <c r="D87" s="181"/>
      <c r="E87" s="180"/>
      <c r="F87" s="182"/>
      <c r="G87" s="183"/>
      <c r="H87" s="184"/>
      <c r="I87" s="184"/>
      <c r="J87" s="185"/>
      <c r="K87" s="51"/>
      <c r="L87" s="47"/>
      <c r="M87" s="128"/>
      <c r="N87" s="129"/>
      <c r="O87" s="129"/>
      <c r="P87" s="130"/>
      <c r="Q87" s="34"/>
    </row>
    <row r="88" spans="1:17" ht="15.75" thickBot="1" x14ac:dyDescent="0.3">
      <c r="A88" s="172" t="s">
        <v>3</v>
      </c>
      <c r="B88" s="173"/>
      <c r="C88" s="173"/>
      <c r="D88" s="173"/>
      <c r="E88" s="173"/>
      <c r="F88" s="173"/>
      <c r="G88" s="173"/>
      <c r="H88" s="173"/>
      <c r="I88" s="173"/>
      <c r="J88" s="173"/>
      <c r="K88" s="52">
        <f>SUM(K82:K87)</f>
        <v>0</v>
      </c>
      <c r="L88" s="41">
        <f>SUM(IF(L82&lt;&gt;"", L82, K82), IF(L83&lt;&gt;"", L83, K83), IF(L84&lt;&gt;"", L84, K84), IF(L85&lt;&gt;"", L85, K85), IF(L86&lt;&gt;"", L86, K86), IF(L87&lt;&gt;"", L87, K87))</f>
        <v>0</v>
      </c>
      <c r="M88" s="131"/>
      <c r="N88" s="132"/>
      <c r="O88" s="132"/>
      <c r="P88" s="133"/>
      <c r="Q88" s="34"/>
    </row>
    <row r="89" spans="1:17" x14ac:dyDescent="0.2">
      <c r="L89" s="14"/>
      <c r="M89" s="14"/>
      <c r="N89" s="14"/>
      <c r="O89" s="14"/>
      <c r="P89" s="14"/>
      <c r="Q89" s="23"/>
    </row>
    <row r="90" spans="1:17" x14ac:dyDescent="0.2">
      <c r="L90" s="5"/>
      <c r="M90" s="5"/>
      <c r="N90" s="5"/>
      <c r="O90" s="5"/>
      <c r="P90" s="5"/>
      <c r="Q90" s="23"/>
    </row>
    <row r="91" spans="1:17" x14ac:dyDescent="0.2">
      <c r="L91" s="5"/>
      <c r="M91" s="5"/>
      <c r="N91" s="5"/>
      <c r="O91" s="5"/>
      <c r="P91" s="5"/>
      <c r="Q91" s="10"/>
    </row>
  </sheetData>
  <sheetProtection insertColumns="0" insertRows="0"/>
  <mergeCells count="192">
    <mergeCell ref="R6:U6"/>
    <mergeCell ref="R7:T7"/>
    <mergeCell ref="A13:K13"/>
    <mergeCell ref="L13:P14"/>
    <mergeCell ref="A14:J14"/>
    <mergeCell ref="A15:D15"/>
    <mergeCell ref="F15:G15"/>
    <mergeCell ref="H15:I15"/>
    <mergeCell ref="M15:P15"/>
    <mergeCell ref="A3:K3"/>
    <mergeCell ref="L3:P3"/>
    <mergeCell ref="L5:O5"/>
    <mergeCell ref="L6:O6"/>
    <mergeCell ref="A18:D18"/>
    <mergeCell ref="F18:G18"/>
    <mergeCell ref="H18:I18"/>
    <mergeCell ref="M18:P18"/>
    <mergeCell ref="A19:D19"/>
    <mergeCell ref="F19:G19"/>
    <mergeCell ref="H19:I19"/>
    <mergeCell ref="M19:P19"/>
    <mergeCell ref="A16:D16"/>
    <mergeCell ref="F16:G16"/>
    <mergeCell ref="H16:I16"/>
    <mergeCell ref="M16:P16"/>
    <mergeCell ref="A17:D17"/>
    <mergeCell ref="F17:G17"/>
    <mergeCell ref="H17:I17"/>
    <mergeCell ref="M17:P17"/>
    <mergeCell ref="A22:D22"/>
    <mergeCell ref="F22:G22"/>
    <mergeCell ref="H22:I22"/>
    <mergeCell ref="M22:P22"/>
    <mergeCell ref="A23:D23"/>
    <mergeCell ref="F23:G23"/>
    <mergeCell ref="H23:I23"/>
    <mergeCell ref="M23:P23"/>
    <mergeCell ref="A20:D20"/>
    <mergeCell ref="F20:G20"/>
    <mergeCell ref="H20:I20"/>
    <mergeCell ref="M20:P20"/>
    <mergeCell ref="A21:D21"/>
    <mergeCell ref="F21:G21"/>
    <mergeCell ref="H21:I21"/>
    <mergeCell ref="M21:P21"/>
    <mergeCell ref="L27:P27"/>
    <mergeCell ref="L28:P35"/>
    <mergeCell ref="A37:K37"/>
    <mergeCell ref="L37:P37"/>
    <mergeCell ref="A38:F38"/>
    <mergeCell ref="G38:J38"/>
    <mergeCell ref="M38:P38"/>
    <mergeCell ref="A24:D24"/>
    <mergeCell ref="F24:G24"/>
    <mergeCell ref="H24:I24"/>
    <mergeCell ref="M24:P24"/>
    <mergeCell ref="A25:J25"/>
    <mergeCell ref="M25:P25"/>
    <mergeCell ref="A41:F41"/>
    <mergeCell ref="G41:J41"/>
    <mergeCell ref="M41:P41"/>
    <mergeCell ref="A42:F42"/>
    <mergeCell ref="G42:J42"/>
    <mergeCell ref="M42:P42"/>
    <mergeCell ref="A39:F39"/>
    <mergeCell ref="G39:J39"/>
    <mergeCell ref="M39:P39"/>
    <mergeCell ref="A40:F40"/>
    <mergeCell ref="G40:J40"/>
    <mergeCell ref="M40:P40"/>
    <mergeCell ref="A45:F45"/>
    <mergeCell ref="G45:J45"/>
    <mergeCell ref="M45:P45"/>
    <mergeCell ref="A46:F46"/>
    <mergeCell ref="G46:J46"/>
    <mergeCell ref="M46:P46"/>
    <mergeCell ref="A43:F43"/>
    <mergeCell ref="G43:J43"/>
    <mergeCell ref="M43:P43"/>
    <mergeCell ref="A44:F44"/>
    <mergeCell ref="G44:J44"/>
    <mergeCell ref="M44:P44"/>
    <mergeCell ref="A49:J49"/>
    <mergeCell ref="M49:P49"/>
    <mergeCell ref="A51:K51"/>
    <mergeCell ref="L51:P51"/>
    <mergeCell ref="A52:F52"/>
    <mergeCell ref="G52:J52"/>
    <mergeCell ref="M52:P52"/>
    <mergeCell ref="A47:F47"/>
    <mergeCell ref="G47:J47"/>
    <mergeCell ref="M47:P47"/>
    <mergeCell ref="A48:F48"/>
    <mergeCell ref="G48:J48"/>
    <mergeCell ref="M48:P48"/>
    <mergeCell ref="A55:F55"/>
    <mergeCell ref="G55:J55"/>
    <mergeCell ref="M55:P55"/>
    <mergeCell ref="A56:F56"/>
    <mergeCell ref="G56:J56"/>
    <mergeCell ref="M56:P56"/>
    <mergeCell ref="A53:F53"/>
    <mergeCell ref="G53:J53"/>
    <mergeCell ref="M53:P53"/>
    <mergeCell ref="A54:F54"/>
    <mergeCell ref="G54:J54"/>
    <mergeCell ref="M54:P54"/>
    <mergeCell ref="A59:F59"/>
    <mergeCell ref="G59:J59"/>
    <mergeCell ref="M59:P59"/>
    <mergeCell ref="A60:F60"/>
    <mergeCell ref="G60:J60"/>
    <mergeCell ref="M60:P60"/>
    <mergeCell ref="A57:F57"/>
    <mergeCell ref="G57:J57"/>
    <mergeCell ref="M57:P57"/>
    <mergeCell ref="A58:F58"/>
    <mergeCell ref="G58:J58"/>
    <mergeCell ref="M58:P58"/>
    <mergeCell ref="A65:F65"/>
    <mergeCell ref="G65:J65"/>
    <mergeCell ref="M65:P65"/>
    <mergeCell ref="A66:F66"/>
    <mergeCell ref="G66:J66"/>
    <mergeCell ref="M66:P66"/>
    <mergeCell ref="A61:F61"/>
    <mergeCell ref="G61:J61"/>
    <mergeCell ref="M61:P61"/>
    <mergeCell ref="A62:J62"/>
    <mergeCell ref="M62:P62"/>
    <mergeCell ref="A64:K64"/>
    <mergeCell ref="L64:P64"/>
    <mergeCell ref="A69:F69"/>
    <mergeCell ref="G69:J69"/>
    <mergeCell ref="M69:P69"/>
    <mergeCell ref="A70:F70"/>
    <mergeCell ref="G70:J70"/>
    <mergeCell ref="M70:P70"/>
    <mergeCell ref="A67:F67"/>
    <mergeCell ref="G67:J67"/>
    <mergeCell ref="M67:P67"/>
    <mergeCell ref="A68:F68"/>
    <mergeCell ref="G68:J68"/>
    <mergeCell ref="M68:P68"/>
    <mergeCell ref="A73:F73"/>
    <mergeCell ref="G73:J73"/>
    <mergeCell ref="M73:P73"/>
    <mergeCell ref="A74:F74"/>
    <mergeCell ref="G74:J74"/>
    <mergeCell ref="M74:P74"/>
    <mergeCell ref="A71:F71"/>
    <mergeCell ref="G71:J71"/>
    <mergeCell ref="M71:P71"/>
    <mergeCell ref="A72:F72"/>
    <mergeCell ref="G72:J72"/>
    <mergeCell ref="M72:P72"/>
    <mergeCell ref="A77:F77"/>
    <mergeCell ref="G77:J77"/>
    <mergeCell ref="M77:P77"/>
    <mergeCell ref="A78:J78"/>
    <mergeCell ref="M78:P78"/>
    <mergeCell ref="A80:K80"/>
    <mergeCell ref="L80:P80"/>
    <mergeCell ref="A75:F75"/>
    <mergeCell ref="G75:J75"/>
    <mergeCell ref="M75:P75"/>
    <mergeCell ref="A76:F76"/>
    <mergeCell ref="G76:J76"/>
    <mergeCell ref="M76:P76"/>
    <mergeCell ref="A83:F83"/>
    <mergeCell ref="G83:J83"/>
    <mergeCell ref="M83:P83"/>
    <mergeCell ref="A84:F84"/>
    <mergeCell ref="G84:J84"/>
    <mergeCell ref="M84:P84"/>
    <mergeCell ref="A81:F81"/>
    <mergeCell ref="G81:J81"/>
    <mergeCell ref="M81:P81"/>
    <mergeCell ref="A82:F82"/>
    <mergeCell ref="G82:J82"/>
    <mergeCell ref="M82:P82"/>
    <mergeCell ref="A87:F87"/>
    <mergeCell ref="G87:J87"/>
    <mergeCell ref="M87:P87"/>
    <mergeCell ref="A88:J88"/>
    <mergeCell ref="M88:P88"/>
    <mergeCell ref="A85:F85"/>
    <mergeCell ref="G85:J85"/>
    <mergeCell ref="M85:P85"/>
    <mergeCell ref="A86:F86"/>
    <mergeCell ref="G86:J86"/>
    <mergeCell ref="M86:P86"/>
  </mergeCells>
  <conditionalFormatting sqref="L1:P8 L9:L11 O9:P11 L12:P12 L13 L15:P19 L20:M23 L24:P24 L25:M25 L26:P41 L42:M44 L45:P54 L55:M57 L58:P66 L67:M67 L68:P68 L69:M72 L73:P1048576">
    <cfRule type="expression" dxfId="1" priority="1">
      <formula>$AM$1=TRUE</formula>
    </cfRule>
  </conditionalFormatting>
  <dataValidations count="6">
    <dataValidation type="list" allowBlank="1" showInputMessage="1" showErrorMessage="1" sqref="F16:G24" xr:uid="{D48D3CC3-D711-4300-BB9D-9FD9F15DD0BA}">
      <formula1>INDIRECT(E16)</formula1>
    </dataValidation>
    <dataValidation type="list" allowBlank="1" showInputMessage="1" showErrorMessage="1" sqref="E16:E24" xr:uid="{D8943DDE-1735-403E-A676-1337FCF7BA20}">
      <formula1>"Mitarbeiter,Fachkraft,Abteilungsleiter,Geschäftsführer"</formula1>
    </dataValidation>
    <dataValidation operator="equal" allowBlank="1" showErrorMessage="1" errorTitle="Falsche Eingabe" error="Bitte nur die Nummer (&gt;0) des Workpackages eingeben!" sqref="A34:A38 A13:A14 A25 A49 B58:B61 A51:A52 A62 R7 A78 B74:B77 A64:A72 B83:B87 A80:A81 A88 B54 B41 B45:B48" xr:uid="{C45F9DEE-A264-46BA-88E5-F74DD9F06C27}">
      <formula1>0</formula1>
      <formula2>0</formula2>
    </dataValidation>
    <dataValidation type="decimal" operator="greaterThan" allowBlank="1" showErrorMessage="1" errorTitle="Falsche Eingabe" error="Bitte eine gültige Dezimalzahl eingeben!" sqref="F29:J29 H16:H24 I17:I19 I24" xr:uid="{CDA83771-21A8-4267-B830-6FBDE866DB56}">
      <formula1>0</formula1>
      <formula2>0</formula2>
    </dataValidation>
    <dataValidation type="custom" errorStyle="warning" allowBlank="1" showInputMessage="1" showErrorMessage="1" errorTitle="Fehler" error="Nur ein Kontrollkästchen darf aktiviert werden!" sqref="A5 A7" xr:uid="{E549CF66-909E-4AE1-A1C1-CCBAD1F9409A}">
      <formula1>COUNTIF(A5:A7,TRUE)&lt;=1</formula1>
    </dataValidation>
    <dataValidation type="custom" errorStyle="warning" allowBlank="1" showInputMessage="1" showErrorMessage="1" errorTitle="Fehler" error="Nur ein Kontrollkästchen darf aktiviert werden!" sqref="A6" xr:uid="{C93FAE4D-FE04-4FB6-B006-DA0F0202D8B7}">
      <formula1>COUNTIF(A6:A9,TRUE)&lt;=1</formula1>
    </dataValidation>
  </dataValidations>
  <pageMargins left="0.7" right="0.7" top="0.78740157499999996" bottom="0.78740157499999996"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561975</xdr:colOff>
                    <xdr:row>3</xdr:row>
                    <xdr:rowOff>123825</xdr:rowOff>
                  </from>
                  <to>
                    <xdr:col>0</xdr:col>
                    <xdr:colOff>752475</xdr:colOff>
                    <xdr:row>5</xdr:row>
                    <xdr:rowOff>47625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561975</xdr:colOff>
                    <xdr:row>5</xdr:row>
                    <xdr:rowOff>0</xdr:rowOff>
                  </from>
                  <to>
                    <xdr:col>0</xdr:col>
                    <xdr:colOff>733425</xdr:colOff>
                    <xdr:row>5</xdr:row>
                    <xdr:rowOff>180975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38</xdr:col>
                    <xdr:colOff>85725</xdr:colOff>
                    <xdr:row>0</xdr:row>
                    <xdr:rowOff>123825</xdr:rowOff>
                  </from>
                  <to>
                    <xdr:col>39</xdr:col>
                    <xdr:colOff>390525</xdr:colOff>
                    <xdr:row>0</xdr:row>
                    <xdr:rowOff>333375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1D56D-9FD9-45CD-9D48-3A3B48B15DD4}">
  <dimension ref="A1:AM91"/>
  <sheetViews>
    <sheetView zoomScale="120" zoomScaleNormal="120" workbookViewId="0">
      <selection activeCell="B6" sqref="B6"/>
    </sheetView>
  </sheetViews>
  <sheetFormatPr baseColWidth="10" defaultRowHeight="12.75" x14ac:dyDescent="0.2"/>
  <cols>
    <col min="1" max="4" width="11.42578125" style="2"/>
    <col min="5" max="5" width="21.28515625" style="2" bestFit="1" customWidth="1"/>
    <col min="6" max="10" width="11.42578125" style="2"/>
    <col min="11" max="11" width="28.42578125" style="2" customWidth="1"/>
    <col min="12" max="12" width="20.7109375" style="2" hidden="1" customWidth="1"/>
    <col min="13" max="13" width="17.7109375" style="2" hidden="1" customWidth="1"/>
    <col min="14" max="14" width="8.42578125" style="2" hidden="1" customWidth="1"/>
    <col min="15" max="15" width="12.28515625" style="2" hidden="1" customWidth="1"/>
    <col min="16" max="16" width="18.5703125" style="2" hidden="1" customWidth="1"/>
    <col min="17" max="17" width="2.5703125" style="2" customWidth="1"/>
    <col min="18" max="18" width="3.85546875" style="2" customWidth="1"/>
    <col min="19" max="19" width="4" style="2" customWidth="1"/>
    <col min="20" max="20" width="10.7109375" style="2" customWidth="1"/>
    <col min="21" max="21" width="52.7109375" style="2" customWidth="1"/>
    <col min="22" max="16384" width="11.42578125" style="2"/>
  </cols>
  <sheetData>
    <row r="1" spans="1:39" ht="81.75" customHeight="1" x14ac:dyDescent="0.2">
      <c r="A1" s="1" t="s">
        <v>28</v>
      </c>
      <c r="B1" s="54"/>
      <c r="C1" s="54"/>
      <c r="D1" s="74"/>
      <c r="E1" s="54"/>
      <c r="F1" s="55"/>
      <c r="G1" s="55"/>
      <c r="H1" s="55"/>
      <c r="I1" s="55"/>
      <c r="J1" s="55"/>
      <c r="K1" s="8"/>
      <c r="L1" s="9"/>
      <c r="M1" s="9"/>
      <c r="N1" s="9"/>
      <c r="O1" s="9"/>
      <c r="P1" s="9"/>
      <c r="AM1" s="27" t="b">
        <v>0</v>
      </c>
    </row>
    <row r="2" spans="1:39" ht="13.5" thickBot="1" x14ac:dyDescent="0.25">
      <c r="L2" s="10"/>
      <c r="M2" s="10"/>
      <c r="N2" s="10"/>
      <c r="O2" s="10"/>
      <c r="P2" s="10"/>
    </row>
    <row r="3" spans="1:39" ht="15.75" customHeight="1" thickBot="1" x14ac:dyDescent="0.3">
      <c r="A3" s="283" t="s">
        <v>30</v>
      </c>
      <c r="B3" s="284"/>
      <c r="C3" s="284"/>
      <c r="D3" s="284"/>
      <c r="E3" s="284"/>
      <c r="F3" s="284"/>
      <c r="G3" s="284"/>
      <c r="H3" s="284"/>
      <c r="I3" s="284"/>
      <c r="J3" s="284"/>
      <c r="K3" s="285"/>
      <c r="L3" s="316" t="s">
        <v>9</v>
      </c>
      <c r="M3" s="316"/>
      <c r="N3" s="316"/>
      <c r="O3" s="316"/>
      <c r="P3" s="317"/>
      <c r="R3" s="11" t="s">
        <v>10</v>
      </c>
      <c r="S3" s="12"/>
      <c r="T3" s="12"/>
      <c r="U3" s="13">
        <f>SUM(K25,K49,K62,K78,K88)</f>
        <v>0</v>
      </c>
    </row>
    <row r="4" spans="1:39" ht="13.5" thickBot="1" x14ac:dyDescent="0.25">
      <c r="A4" s="57"/>
      <c r="B4" s="3"/>
      <c r="C4" s="3"/>
      <c r="D4" s="3"/>
      <c r="E4" s="3"/>
      <c r="F4" s="3"/>
      <c r="G4" s="3"/>
      <c r="H4" s="3"/>
      <c r="I4" s="3"/>
      <c r="J4" s="3"/>
      <c r="K4" s="80"/>
      <c r="L4" s="14"/>
      <c r="M4" s="14"/>
      <c r="N4" s="14"/>
      <c r="O4" s="14"/>
      <c r="P4" s="15"/>
    </row>
    <row r="5" spans="1:39" ht="13.5" thickBot="1" x14ac:dyDescent="0.25">
      <c r="A5" s="58" t="b">
        <v>0</v>
      </c>
      <c r="B5" s="3" t="s">
        <v>29</v>
      </c>
      <c r="C5" s="3"/>
      <c r="D5" s="3"/>
      <c r="E5" s="3"/>
      <c r="F5" s="3"/>
      <c r="G5" s="3"/>
      <c r="H5" s="3"/>
      <c r="I5" s="3"/>
      <c r="J5" s="3"/>
      <c r="K5" s="81"/>
      <c r="L5" s="318" t="s">
        <v>11</v>
      </c>
      <c r="M5" s="318"/>
      <c r="N5" s="318"/>
      <c r="O5" s="319"/>
      <c r="P5" s="16">
        <f>SUM(L25,L49,L62,L78,L88)</f>
        <v>0</v>
      </c>
      <c r="Q5" s="17"/>
    </row>
    <row r="6" spans="1:39" ht="15.75" thickBot="1" x14ac:dyDescent="0.3">
      <c r="A6" s="58" t="b">
        <v>0</v>
      </c>
      <c r="B6" s="3" t="s">
        <v>46</v>
      </c>
      <c r="C6" s="3"/>
      <c r="D6" s="3"/>
      <c r="E6" s="3"/>
      <c r="F6" s="3"/>
      <c r="G6" s="3"/>
      <c r="H6" s="3"/>
      <c r="I6" s="3"/>
      <c r="J6" s="3"/>
      <c r="K6" s="81"/>
      <c r="L6" s="205" t="s">
        <v>9</v>
      </c>
      <c r="M6" s="206"/>
      <c r="N6" s="206"/>
      <c r="O6" s="207"/>
      <c r="P6" s="16">
        <f>MIN(IF(A5=TRUE, P5*0.3, IF(A6=TRUE, P5*1, 0)), 200000)</f>
        <v>0</v>
      </c>
      <c r="Q6" s="17"/>
      <c r="R6" s="229" t="s">
        <v>12</v>
      </c>
      <c r="S6" s="230"/>
      <c r="T6" s="230"/>
      <c r="U6" s="231"/>
    </row>
    <row r="7" spans="1:39" ht="13.5" thickBot="1" x14ac:dyDescent="0.25">
      <c r="A7" s="58"/>
      <c r="B7" s="3"/>
      <c r="C7" s="3"/>
      <c r="D7" s="3"/>
      <c r="E7" s="3"/>
      <c r="F7" s="3"/>
      <c r="G7" s="3"/>
      <c r="H7" s="3"/>
      <c r="I7" s="3"/>
      <c r="J7" s="3"/>
      <c r="K7" s="81"/>
      <c r="L7" s="56"/>
      <c r="M7" s="18"/>
      <c r="N7" s="18"/>
      <c r="O7" s="18"/>
      <c r="P7" s="19"/>
      <c r="R7" s="232" t="s">
        <v>3</v>
      </c>
      <c r="S7" s="233"/>
      <c r="T7" s="233"/>
      <c r="U7" s="20">
        <f>MIN(IF(A5=TRUE, U3*0.3, IF(A6=TRUE, U3*1, 0)), 200000)</f>
        <v>0</v>
      </c>
    </row>
    <row r="8" spans="1:39" x14ac:dyDescent="0.2">
      <c r="A8" s="60"/>
      <c r="B8" s="3"/>
      <c r="C8" s="3"/>
      <c r="D8" s="3"/>
      <c r="E8" s="3"/>
      <c r="F8" s="3"/>
      <c r="G8" s="3"/>
      <c r="H8" s="3"/>
      <c r="I8" s="3"/>
      <c r="J8" s="3"/>
      <c r="K8" s="59"/>
      <c r="L8" s="10"/>
      <c r="M8" s="21"/>
      <c r="N8" s="21"/>
      <c r="O8" s="21"/>
      <c r="P8" s="21"/>
    </row>
    <row r="9" spans="1:39" ht="18" x14ac:dyDescent="0.25">
      <c r="A9" s="61" t="str">
        <f>IF(COUNTIF(A5:A7,TRUE)&gt;1, "Achtung: Bitte wählen Sie genau eine Organisation aus!", IF(COUNTIF(A5:A7,TRUE)=0, "Achtung: Es wurde keine Organisation ausgewählt! Bitte wählen Sie eine aus.", ""))</f>
        <v>Achtung: Es wurde keine Organisation ausgewählt! Bitte wählen Sie eine aus.</v>
      </c>
      <c r="B9" s="62"/>
      <c r="C9" s="62"/>
      <c r="D9" s="62"/>
      <c r="E9" s="62"/>
      <c r="F9" s="62"/>
      <c r="G9" s="62"/>
      <c r="H9" s="62"/>
      <c r="I9" s="62"/>
      <c r="J9" s="62"/>
      <c r="K9" s="63"/>
      <c r="L9" s="89"/>
      <c r="M9" s="91" t="s">
        <v>23</v>
      </c>
      <c r="N9" s="27" t="s">
        <v>24</v>
      </c>
      <c r="O9" s="82"/>
      <c r="P9" s="82"/>
    </row>
    <row r="10" spans="1:39" ht="18" x14ac:dyDescent="0.25">
      <c r="A10" s="67"/>
      <c r="B10" s="3"/>
      <c r="C10" s="3"/>
      <c r="D10" s="3"/>
      <c r="E10" s="3"/>
      <c r="F10" s="3"/>
      <c r="G10" s="3"/>
      <c r="H10" s="3"/>
      <c r="I10" s="3"/>
      <c r="J10" s="3"/>
      <c r="K10" s="3"/>
      <c r="L10" s="89"/>
      <c r="M10" s="27" t="s">
        <v>23</v>
      </c>
      <c r="N10" s="27" t="s">
        <v>22</v>
      </c>
      <c r="O10" s="82"/>
      <c r="P10" s="82"/>
    </row>
    <row r="11" spans="1:39" ht="18" x14ac:dyDescent="0.25">
      <c r="A11" s="67"/>
      <c r="B11" s="3"/>
      <c r="C11" s="3"/>
      <c r="D11" s="3"/>
      <c r="E11" s="3"/>
      <c r="F11" s="3"/>
      <c r="G11" s="3"/>
      <c r="H11" s="3"/>
      <c r="I11" s="3"/>
      <c r="J11" s="3"/>
      <c r="K11" s="3"/>
      <c r="L11" s="89"/>
      <c r="M11" s="27" t="s">
        <v>24</v>
      </c>
      <c r="N11" s="27" t="s">
        <v>21</v>
      </c>
      <c r="O11" s="82"/>
      <c r="P11" s="82"/>
    </row>
    <row r="12" spans="1:39" ht="13.5" thickBot="1" x14ac:dyDescent="0.25">
      <c r="L12" s="22"/>
      <c r="M12" s="22"/>
      <c r="N12" s="22"/>
      <c r="O12" s="22"/>
      <c r="P12" s="22"/>
      <c r="Q12" s="23"/>
    </row>
    <row r="13" spans="1:39" ht="15" customHeight="1" thickBot="1" x14ac:dyDescent="0.3">
      <c r="A13" s="229" t="s">
        <v>0</v>
      </c>
      <c r="B13" s="230"/>
      <c r="C13" s="230"/>
      <c r="D13" s="230"/>
      <c r="E13" s="230"/>
      <c r="F13" s="230"/>
      <c r="G13" s="230"/>
      <c r="H13" s="230"/>
      <c r="I13" s="230"/>
      <c r="J13" s="230"/>
      <c r="K13" s="231"/>
      <c r="L13" s="308" t="s">
        <v>13</v>
      </c>
      <c r="M13" s="309"/>
      <c r="N13" s="309"/>
      <c r="O13" s="309"/>
      <c r="P13" s="310"/>
      <c r="Q13" s="24"/>
    </row>
    <row r="14" spans="1:39" ht="69.75" customHeight="1" thickBot="1" x14ac:dyDescent="0.25">
      <c r="A14" s="314" t="s">
        <v>26</v>
      </c>
      <c r="B14" s="315"/>
      <c r="C14" s="315"/>
      <c r="D14" s="315"/>
      <c r="E14" s="315"/>
      <c r="F14" s="315"/>
      <c r="G14" s="315"/>
      <c r="H14" s="315"/>
      <c r="I14" s="315"/>
      <c r="J14" s="315"/>
      <c r="K14" s="90" t="str">
        <f>HYPERLINK("https://www.tirol.gv.at/fileadmin/themen/arbeit-wirtschaft/wirtschaft-und-arbeit/Digitalisierungsfoerderung_23-27/Abrechnungsleitfaden_DIGIT_2026.pdf","Abrechnungsleitfaden")</f>
        <v>Abrechnungsleitfaden</v>
      </c>
      <c r="L14" s="311"/>
      <c r="M14" s="312"/>
      <c r="N14" s="312"/>
      <c r="O14" s="312"/>
      <c r="P14" s="313"/>
      <c r="Q14" s="24"/>
    </row>
    <row r="15" spans="1:39" ht="13.5" thickBot="1" x14ac:dyDescent="0.25">
      <c r="A15" s="269" t="s">
        <v>18</v>
      </c>
      <c r="B15" s="270"/>
      <c r="C15" s="270"/>
      <c r="D15" s="271"/>
      <c r="E15" s="84" t="s">
        <v>25</v>
      </c>
      <c r="F15" s="286" t="s">
        <v>17</v>
      </c>
      <c r="G15" s="271"/>
      <c r="H15" s="287" t="s">
        <v>20</v>
      </c>
      <c r="I15" s="288"/>
      <c r="J15" s="85" t="s">
        <v>1</v>
      </c>
      <c r="K15" s="86" t="s">
        <v>2</v>
      </c>
      <c r="L15" s="88" t="s">
        <v>14</v>
      </c>
      <c r="M15" s="234" t="s">
        <v>15</v>
      </c>
      <c r="N15" s="158"/>
      <c r="O15" s="158"/>
      <c r="P15" s="159"/>
      <c r="Q15" s="5"/>
    </row>
    <row r="16" spans="1:39" x14ac:dyDescent="0.2">
      <c r="A16" s="293"/>
      <c r="B16" s="294"/>
      <c r="C16" s="294"/>
      <c r="D16" s="295"/>
      <c r="E16" s="83"/>
      <c r="F16" s="289"/>
      <c r="G16" s="290"/>
      <c r="H16" s="291"/>
      <c r="I16" s="292"/>
      <c r="J16" s="93">
        <f>IF(AND(E16="Mitarbeiter",F16="Qualifiziertes Personal und Projektmitarbeiter*innen"),40,
IF(AND(E16="Fachkraft",F16="Qualifiziertes Personal und Projektmitarbeiter*innen"),40,
IF(AND(E16="Fachkraft",F16="Projektleiter*in"),60,
IF(AND(E16="Abteilungsleiter",F16="Führungskraft"),80,
IF(AND(E16="Abteilungsleiter",F16="Projektleiter*in"),60,
IF(AND(E16="Geschäftsführer",F16="Geschäftsführer"),54,
0))))))</f>
        <v>0</v>
      </c>
      <c r="K16" s="94">
        <f>H16*J16</f>
        <v>0</v>
      </c>
      <c r="L16" s="87"/>
      <c r="M16" s="166"/>
      <c r="N16" s="167"/>
      <c r="O16" s="167"/>
      <c r="P16" s="168"/>
      <c r="Q16" s="23"/>
    </row>
    <row r="17" spans="1:21" x14ac:dyDescent="0.2">
      <c r="A17" s="263"/>
      <c r="B17" s="264"/>
      <c r="C17" s="264"/>
      <c r="D17" s="265"/>
      <c r="E17" s="75"/>
      <c r="F17" s="273"/>
      <c r="G17" s="302"/>
      <c r="H17" s="303"/>
      <c r="I17" s="276"/>
      <c r="J17" s="93">
        <f t="shared" ref="J17:J24" si="0">IF(AND(E17="Mitarbeiter",F17="Qualifiziertes Personal und Projektmitarbeiter*innen"),40,
IF(AND(E17="Fachkraft",F17="Qualifiziertes Personal und Projektmitarbeiter*innen"),40,
IF(AND(E17="Fachkraft",F17="Projektleiter*in"),60,
IF(AND(E17="Abteilungsleiter",F17="Führungskraft"),80,
IF(AND(E17="Abteilungsleiter",F17="Projektleiter*in"),60,
IF(AND(E17="Geschäftsführer",F17="Geschäftsführer"),54,
0))))))</f>
        <v>0</v>
      </c>
      <c r="K17" s="95">
        <f t="shared" ref="K17:K24" si="1">H17*J17</f>
        <v>0</v>
      </c>
      <c r="L17" s="77"/>
      <c r="M17" s="163"/>
      <c r="N17" s="235"/>
      <c r="O17" s="235"/>
      <c r="P17" s="236"/>
      <c r="Q17" s="23"/>
    </row>
    <row r="18" spans="1:21" x14ac:dyDescent="0.2">
      <c r="A18" s="263"/>
      <c r="B18" s="264"/>
      <c r="C18" s="264"/>
      <c r="D18" s="265"/>
      <c r="E18" s="75"/>
      <c r="F18" s="273"/>
      <c r="G18" s="274"/>
      <c r="H18" s="275"/>
      <c r="I18" s="276"/>
      <c r="J18" s="93">
        <f t="shared" si="0"/>
        <v>0</v>
      </c>
      <c r="K18" s="96">
        <f t="shared" si="1"/>
        <v>0</v>
      </c>
      <c r="L18" s="26"/>
      <c r="M18" s="189"/>
      <c r="N18" s="235"/>
      <c r="O18" s="235"/>
      <c r="P18" s="236"/>
      <c r="Q18" s="23"/>
    </row>
    <row r="19" spans="1:21" x14ac:dyDescent="0.2">
      <c r="A19" s="263"/>
      <c r="B19" s="264"/>
      <c r="C19" s="264"/>
      <c r="D19" s="265"/>
      <c r="E19" s="75"/>
      <c r="F19" s="273"/>
      <c r="G19" s="274"/>
      <c r="H19" s="275"/>
      <c r="I19" s="276"/>
      <c r="J19" s="93">
        <f t="shared" si="0"/>
        <v>0</v>
      </c>
      <c r="K19" s="96">
        <f t="shared" si="1"/>
        <v>0</v>
      </c>
      <c r="L19" s="78"/>
      <c r="M19" s="300"/>
      <c r="N19" s="304"/>
      <c r="O19" s="304"/>
      <c r="P19" s="305"/>
      <c r="Q19" s="23"/>
    </row>
    <row r="20" spans="1:21" x14ac:dyDescent="0.2">
      <c r="A20" s="263"/>
      <c r="B20" s="264"/>
      <c r="C20" s="264"/>
      <c r="D20" s="265"/>
      <c r="E20" s="75"/>
      <c r="F20" s="281"/>
      <c r="G20" s="282"/>
      <c r="H20" s="275"/>
      <c r="I20" s="276"/>
      <c r="J20" s="93">
        <f t="shared" si="0"/>
        <v>0</v>
      </c>
      <c r="K20" s="96">
        <f t="shared" si="1"/>
        <v>0</v>
      </c>
      <c r="L20" s="78"/>
      <c r="M20" s="299"/>
      <c r="N20" s="300"/>
      <c r="O20" s="300"/>
      <c r="P20" s="301"/>
      <c r="Q20" s="23"/>
    </row>
    <row r="21" spans="1:21" x14ac:dyDescent="0.2">
      <c r="A21" s="263"/>
      <c r="B21" s="264"/>
      <c r="C21" s="264"/>
      <c r="D21" s="265"/>
      <c r="E21" s="75"/>
      <c r="F21" s="281"/>
      <c r="G21" s="282"/>
      <c r="H21" s="275"/>
      <c r="I21" s="276"/>
      <c r="J21" s="93">
        <f t="shared" si="0"/>
        <v>0</v>
      </c>
      <c r="K21" s="96">
        <f t="shared" si="1"/>
        <v>0</v>
      </c>
      <c r="L21" s="78"/>
      <c r="M21" s="299"/>
      <c r="N21" s="300"/>
      <c r="O21" s="300"/>
      <c r="P21" s="301"/>
      <c r="Q21" s="23"/>
    </row>
    <row r="22" spans="1:21" x14ac:dyDescent="0.2">
      <c r="A22" s="263"/>
      <c r="B22" s="264"/>
      <c r="C22" s="264"/>
      <c r="D22" s="265"/>
      <c r="E22" s="75"/>
      <c r="F22" s="281"/>
      <c r="G22" s="282"/>
      <c r="H22" s="275"/>
      <c r="I22" s="276"/>
      <c r="J22" s="93">
        <f t="shared" si="0"/>
        <v>0</v>
      </c>
      <c r="K22" s="96">
        <f t="shared" si="1"/>
        <v>0</v>
      </c>
      <c r="L22" s="78"/>
      <c r="M22" s="299"/>
      <c r="N22" s="300"/>
      <c r="O22" s="300"/>
      <c r="P22" s="301"/>
      <c r="Q22" s="23"/>
    </row>
    <row r="23" spans="1:21" x14ac:dyDescent="0.2">
      <c r="A23" s="263"/>
      <c r="B23" s="264"/>
      <c r="C23" s="264"/>
      <c r="D23" s="265"/>
      <c r="E23" s="75"/>
      <c r="F23" s="281"/>
      <c r="G23" s="282"/>
      <c r="H23" s="275"/>
      <c r="I23" s="276"/>
      <c r="J23" s="93">
        <f t="shared" si="0"/>
        <v>0</v>
      </c>
      <c r="K23" s="96">
        <f t="shared" si="1"/>
        <v>0</v>
      </c>
      <c r="L23" s="78"/>
      <c r="M23" s="299"/>
      <c r="N23" s="300"/>
      <c r="O23" s="300"/>
      <c r="P23" s="301"/>
      <c r="Q23" s="23"/>
    </row>
    <row r="24" spans="1:21" ht="13.5" thickBot="1" x14ac:dyDescent="0.25">
      <c r="A24" s="266"/>
      <c r="B24" s="267"/>
      <c r="C24" s="267"/>
      <c r="D24" s="268"/>
      <c r="E24" s="79"/>
      <c r="F24" s="277"/>
      <c r="G24" s="278"/>
      <c r="H24" s="279"/>
      <c r="I24" s="280"/>
      <c r="J24" s="93">
        <f t="shared" si="0"/>
        <v>0</v>
      </c>
      <c r="K24" s="97">
        <f t="shared" si="1"/>
        <v>0</v>
      </c>
      <c r="L24" s="76"/>
      <c r="M24" s="306"/>
      <c r="N24" s="306"/>
      <c r="O24" s="306"/>
      <c r="P24" s="307"/>
      <c r="Q24" s="23"/>
    </row>
    <row r="25" spans="1:21" ht="13.5" thickBot="1" x14ac:dyDescent="0.25">
      <c r="A25" s="232" t="s">
        <v>3</v>
      </c>
      <c r="B25" s="233"/>
      <c r="C25" s="233"/>
      <c r="D25" s="233"/>
      <c r="E25" s="233"/>
      <c r="F25" s="233"/>
      <c r="G25" s="233"/>
      <c r="H25" s="233"/>
      <c r="I25" s="233"/>
      <c r="J25" s="272"/>
      <c r="K25" s="72">
        <f>SUM(K16:K24)</f>
        <v>0</v>
      </c>
      <c r="L25" s="73">
        <f>SUM(IF(AND(L16&lt;&gt;"",NOT(ISNA(L16))), L16, K16),
IF(AND(L17&lt;&gt;"",NOT(ISNA(L17))), L17, K17),
IF(AND(L18&lt;&gt;"",NOT(ISNA(L18))), L18, K18),
IF(AND(L19&lt;&gt;"",NOT(ISNA(L19))), L19, K19),
IF(AND(L20&lt;&gt;"",NOT(ISNA(L20))), L20, K20),
IF(AND(L21&lt;&gt;"",NOT(ISNA(L21))), L21, K21),
IF(AND(L22&lt;&gt;"",NOT(ISNA(L22))), L22, K22),
IF(AND(L23&lt;&gt;"",NOT(ISNA(L23))), L23, K23),
IF(AND(L24&lt;&gt;"",NOT(ISNA(L24))), L24, K24))</f>
        <v>0</v>
      </c>
      <c r="M25" s="296"/>
      <c r="N25" s="297"/>
      <c r="O25" s="297"/>
      <c r="P25" s="298"/>
      <c r="Q25" s="23"/>
      <c r="R25" s="27" t="b">
        <v>0</v>
      </c>
    </row>
    <row r="26" spans="1:21" ht="12.75" customHeight="1" x14ac:dyDescent="0.2">
      <c r="A26" s="69"/>
      <c r="B26" s="69"/>
      <c r="C26" s="69"/>
      <c r="D26" s="69"/>
      <c r="E26" s="69"/>
      <c r="F26" s="69"/>
      <c r="G26" s="69"/>
      <c r="H26" s="69"/>
      <c r="I26" s="69"/>
      <c r="J26" s="69"/>
      <c r="K26" s="70"/>
      <c r="L26" s="5"/>
      <c r="M26" s="5"/>
      <c r="N26" s="5"/>
      <c r="O26" s="5"/>
      <c r="P26" s="5"/>
      <c r="Q26" s="23"/>
      <c r="R26" s="3"/>
      <c r="S26" s="3"/>
      <c r="T26" s="3"/>
      <c r="U26" s="3"/>
    </row>
    <row r="27" spans="1:21" ht="13.5" hidden="1" thickBot="1" x14ac:dyDescent="0.25">
      <c r="A27" s="69"/>
      <c r="B27" s="69"/>
      <c r="C27" s="69"/>
      <c r="D27" s="69"/>
      <c r="E27" s="69"/>
      <c r="F27" s="69"/>
      <c r="G27" s="69"/>
      <c r="H27" s="69"/>
      <c r="I27" s="69"/>
      <c r="J27" s="69"/>
      <c r="K27" s="70"/>
      <c r="L27" s="239" t="s">
        <v>16</v>
      </c>
      <c r="M27" s="240"/>
      <c r="N27" s="240"/>
      <c r="O27" s="240"/>
      <c r="P27" s="241"/>
      <c r="Q27" s="10"/>
      <c r="R27" s="23"/>
      <c r="S27" s="23"/>
      <c r="T27" s="23"/>
      <c r="U27" s="23"/>
    </row>
    <row r="28" spans="1:21" hidden="1" x14ac:dyDescent="0.2">
      <c r="A28" s="71"/>
      <c r="B28" s="71"/>
      <c r="C28" s="71"/>
      <c r="D28" s="71"/>
      <c r="E28" s="71"/>
      <c r="F28" s="71"/>
      <c r="G28" s="71"/>
      <c r="H28" s="71"/>
      <c r="I28" s="71"/>
      <c r="J28" s="71"/>
      <c r="K28" s="68"/>
      <c r="L28" s="199"/>
      <c r="M28" s="199"/>
      <c r="N28" s="199"/>
      <c r="O28" s="199"/>
      <c r="P28" s="200"/>
      <c r="Q28" s="10"/>
      <c r="R28" s="28"/>
      <c r="S28" s="28"/>
      <c r="T28" s="28"/>
      <c r="U28" s="28"/>
    </row>
    <row r="29" spans="1:21" hidden="1" x14ac:dyDescent="0.2">
      <c r="A29" s="71"/>
      <c r="B29" s="71"/>
      <c r="C29" s="71"/>
      <c r="D29" s="71"/>
      <c r="E29" s="71"/>
      <c r="F29" s="71"/>
      <c r="G29" s="71"/>
      <c r="H29" s="71"/>
      <c r="I29" s="71"/>
      <c r="J29" s="71"/>
      <c r="K29" s="65"/>
      <c r="L29" s="201"/>
      <c r="M29" s="201"/>
      <c r="N29" s="201"/>
      <c r="O29" s="201"/>
      <c r="P29" s="202"/>
      <c r="Q29" s="10"/>
      <c r="R29" s="29"/>
      <c r="S29" s="29"/>
      <c r="T29" s="29"/>
      <c r="U29" s="29"/>
    </row>
    <row r="30" spans="1:21" hidden="1" x14ac:dyDescent="0.2">
      <c r="A30" s="71"/>
      <c r="B30" s="71"/>
      <c r="C30" s="71"/>
      <c r="D30" s="71"/>
      <c r="E30" s="71"/>
      <c r="F30" s="71"/>
      <c r="G30" s="71"/>
      <c r="H30" s="71"/>
      <c r="I30" s="71"/>
      <c r="J30" s="71"/>
      <c r="K30" s="65"/>
      <c r="L30" s="201"/>
      <c r="M30" s="201"/>
      <c r="N30" s="201"/>
      <c r="O30" s="201"/>
      <c r="P30" s="202"/>
      <c r="Q30" s="10"/>
      <c r="R30" s="29"/>
      <c r="S30" s="29"/>
      <c r="T30" s="29"/>
      <c r="U30" s="29"/>
    </row>
    <row r="31" spans="1:21" hidden="1" x14ac:dyDescent="0.2">
      <c r="A31" s="71"/>
      <c r="B31" s="71"/>
      <c r="C31" s="71"/>
      <c r="D31" s="71"/>
      <c r="E31" s="71"/>
      <c r="F31" s="71"/>
      <c r="G31" s="71"/>
      <c r="H31" s="71"/>
      <c r="I31" s="71"/>
      <c r="J31" s="71"/>
      <c r="K31" s="65"/>
      <c r="L31" s="201"/>
      <c r="M31" s="201"/>
      <c r="N31" s="201"/>
      <c r="O31" s="201"/>
      <c r="P31" s="202"/>
      <c r="Q31" s="10"/>
      <c r="R31" s="29"/>
      <c r="S31" s="29"/>
      <c r="T31" s="29"/>
      <c r="U31" s="29"/>
    </row>
    <row r="32" spans="1:21" hidden="1" x14ac:dyDescent="0.2">
      <c r="A32" s="71"/>
      <c r="B32" s="71"/>
      <c r="C32" s="71"/>
      <c r="D32" s="71"/>
      <c r="E32" s="71"/>
      <c r="F32" s="71"/>
      <c r="G32" s="71"/>
      <c r="H32" s="71"/>
      <c r="I32" s="71"/>
      <c r="J32" s="71"/>
      <c r="K32" s="66"/>
      <c r="L32" s="201"/>
      <c r="M32" s="201"/>
      <c r="N32" s="201"/>
      <c r="O32" s="201"/>
      <c r="P32" s="202"/>
      <c r="Q32" s="10"/>
      <c r="R32" s="29"/>
      <c r="S32" s="29"/>
      <c r="T32" s="29"/>
      <c r="U32" s="29"/>
    </row>
    <row r="33" spans="1:21" hidden="1" x14ac:dyDescent="0.2">
      <c r="A33" s="71"/>
      <c r="B33" s="71"/>
      <c r="C33" s="71"/>
      <c r="D33" s="71"/>
      <c r="E33" s="71"/>
      <c r="F33" s="71"/>
      <c r="G33" s="71"/>
      <c r="H33" s="71"/>
      <c r="I33" s="71"/>
      <c r="J33" s="71"/>
      <c r="K33" s="65"/>
      <c r="L33" s="201"/>
      <c r="M33" s="201"/>
      <c r="N33" s="201"/>
      <c r="O33" s="201"/>
      <c r="P33" s="202"/>
      <c r="Q33" s="10"/>
      <c r="R33" s="29"/>
      <c r="S33" s="29"/>
      <c r="T33" s="29"/>
      <c r="U33" s="29"/>
    </row>
    <row r="34" spans="1:21" hidden="1" x14ac:dyDescent="0.2">
      <c r="A34" s="71"/>
      <c r="B34" s="71"/>
      <c r="C34" s="71"/>
      <c r="D34" s="71"/>
      <c r="E34" s="71"/>
      <c r="F34" s="71"/>
      <c r="G34" s="71"/>
      <c r="H34" s="71"/>
      <c r="I34" s="71"/>
      <c r="J34" s="71"/>
      <c r="K34" s="65"/>
      <c r="L34" s="201"/>
      <c r="M34" s="201"/>
      <c r="N34" s="201"/>
      <c r="O34" s="201"/>
      <c r="P34" s="202"/>
      <c r="Q34" s="10"/>
      <c r="R34" s="29"/>
      <c r="S34" s="29"/>
      <c r="T34" s="29"/>
      <c r="U34" s="29"/>
    </row>
    <row r="35" spans="1:21" ht="13.5" hidden="1" thickBot="1" x14ac:dyDescent="0.25">
      <c r="A35" s="71"/>
      <c r="B35" s="71"/>
      <c r="C35" s="71"/>
      <c r="D35" s="71"/>
      <c r="E35" s="71"/>
      <c r="F35" s="71"/>
      <c r="G35" s="71"/>
      <c r="H35" s="71"/>
      <c r="I35" s="71"/>
      <c r="J35" s="71"/>
      <c r="K35" s="65"/>
      <c r="L35" s="203"/>
      <c r="M35" s="203"/>
      <c r="N35" s="203"/>
      <c r="O35" s="203"/>
      <c r="P35" s="204"/>
      <c r="Q35" s="10"/>
      <c r="R35" s="29"/>
      <c r="S35" s="29"/>
      <c r="T35" s="29"/>
      <c r="U35" s="29"/>
    </row>
    <row r="36" spans="1:21" ht="13.5" thickBot="1" x14ac:dyDescent="0.25">
      <c r="A36" s="64"/>
      <c r="B36" s="64"/>
      <c r="C36" s="64"/>
      <c r="D36" s="64"/>
      <c r="E36" s="64"/>
      <c r="F36" s="64"/>
      <c r="G36" s="64"/>
      <c r="H36" s="64"/>
      <c r="I36" s="64"/>
      <c r="J36" s="64"/>
      <c r="K36" s="5"/>
      <c r="L36" s="5"/>
      <c r="M36" s="5"/>
      <c r="N36" s="5"/>
      <c r="O36" s="5"/>
      <c r="P36" s="5"/>
      <c r="Q36" s="23"/>
      <c r="R36" s="29"/>
      <c r="S36" s="29"/>
      <c r="T36" s="29"/>
      <c r="U36" s="29"/>
    </row>
    <row r="37" spans="1:21" ht="15" customHeight="1" thickBot="1" x14ac:dyDescent="0.3">
      <c r="A37" s="214" t="s">
        <v>4</v>
      </c>
      <c r="B37" s="215"/>
      <c r="C37" s="215"/>
      <c r="D37" s="215"/>
      <c r="E37" s="215"/>
      <c r="F37" s="215"/>
      <c r="G37" s="215"/>
      <c r="H37" s="215"/>
      <c r="I37" s="215"/>
      <c r="J37" s="215"/>
      <c r="K37" s="216"/>
      <c r="L37" s="154" t="s">
        <v>13</v>
      </c>
      <c r="M37" s="155"/>
      <c r="N37" s="155"/>
      <c r="O37" s="155"/>
      <c r="P37" s="156"/>
      <c r="Q37" s="30"/>
      <c r="R37" s="29"/>
      <c r="S37" s="29"/>
      <c r="T37" s="29"/>
      <c r="U37" s="29"/>
    </row>
    <row r="38" spans="1:21" ht="24.75" thickBot="1" x14ac:dyDescent="0.25">
      <c r="A38" s="256" t="s">
        <v>5</v>
      </c>
      <c r="B38" s="257"/>
      <c r="C38" s="257"/>
      <c r="D38" s="258"/>
      <c r="E38" s="257"/>
      <c r="F38" s="259"/>
      <c r="G38" s="260" t="s">
        <v>6</v>
      </c>
      <c r="H38" s="261"/>
      <c r="I38" s="261"/>
      <c r="J38" s="262"/>
      <c r="K38" s="50" t="s">
        <v>27</v>
      </c>
      <c r="L38" s="31" t="s">
        <v>14</v>
      </c>
      <c r="M38" s="158" t="s">
        <v>15</v>
      </c>
      <c r="N38" s="158"/>
      <c r="O38" s="158"/>
      <c r="P38" s="159"/>
      <c r="Q38" s="32"/>
      <c r="R38" s="29"/>
      <c r="S38" s="29"/>
      <c r="T38" s="29"/>
      <c r="U38" s="29"/>
    </row>
    <row r="39" spans="1:21" ht="14.25" x14ac:dyDescent="0.2">
      <c r="A39" s="250"/>
      <c r="B39" s="251"/>
      <c r="C39" s="251"/>
      <c r="D39" s="181"/>
      <c r="E39" s="251"/>
      <c r="F39" s="252"/>
      <c r="G39" s="253"/>
      <c r="H39" s="254"/>
      <c r="I39" s="254"/>
      <c r="J39" s="255"/>
      <c r="K39" s="53"/>
      <c r="L39" s="33"/>
      <c r="M39" s="193"/>
      <c r="N39" s="194"/>
      <c r="O39" s="194"/>
      <c r="P39" s="195"/>
      <c r="Q39" s="34"/>
      <c r="R39" s="10"/>
      <c r="S39" s="10"/>
      <c r="T39" s="10"/>
      <c r="U39" s="10"/>
    </row>
    <row r="40" spans="1:21" x14ac:dyDescent="0.2">
      <c r="A40" s="179"/>
      <c r="B40" s="180"/>
      <c r="C40" s="180"/>
      <c r="D40" s="181"/>
      <c r="E40" s="180"/>
      <c r="F40" s="182"/>
      <c r="G40" s="183"/>
      <c r="H40" s="184"/>
      <c r="I40" s="184"/>
      <c r="J40" s="185"/>
      <c r="K40" s="53"/>
      <c r="L40" s="35"/>
      <c r="M40" s="196"/>
      <c r="N40" s="197"/>
      <c r="O40" s="197"/>
      <c r="P40" s="198"/>
      <c r="Q40" s="34"/>
    </row>
    <row r="41" spans="1:21" x14ac:dyDescent="0.2">
      <c r="A41" s="179"/>
      <c r="B41" s="242"/>
      <c r="C41" s="242"/>
      <c r="D41" s="243"/>
      <c r="E41" s="242"/>
      <c r="F41" s="244"/>
      <c r="G41" s="183"/>
      <c r="H41" s="184"/>
      <c r="I41" s="184"/>
      <c r="J41" s="184"/>
      <c r="K41" s="53"/>
      <c r="L41" s="35"/>
      <c r="M41" s="196"/>
      <c r="N41" s="197"/>
      <c r="O41" s="197"/>
      <c r="P41" s="198"/>
      <c r="Q41" s="34"/>
    </row>
    <row r="42" spans="1:21" x14ac:dyDescent="0.2">
      <c r="A42" s="245"/>
      <c r="B42" s="181"/>
      <c r="C42" s="181"/>
      <c r="D42" s="181"/>
      <c r="E42" s="181"/>
      <c r="F42" s="246"/>
      <c r="G42" s="247"/>
      <c r="H42" s="248"/>
      <c r="I42" s="248"/>
      <c r="J42" s="249"/>
      <c r="K42" s="53"/>
      <c r="L42" s="35"/>
      <c r="M42" s="190"/>
      <c r="N42" s="191"/>
      <c r="O42" s="191"/>
      <c r="P42" s="192"/>
      <c r="Q42" s="34"/>
    </row>
    <row r="43" spans="1:21" x14ac:dyDescent="0.2">
      <c r="A43" s="245"/>
      <c r="B43" s="181"/>
      <c r="C43" s="181"/>
      <c r="D43" s="181"/>
      <c r="E43" s="181"/>
      <c r="F43" s="246"/>
      <c r="G43" s="247"/>
      <c r="H43" s="248"/>
      <c r="I43" s="248"/>
      <c r="J43" s="249"/>
      <c r="K43" s="53"/>
      <c r="L43" s="35"/>
      <c r="M43" s="190"/>
      <c r="N43" s="191"/>
      <c r="O43" s="191"/>
      <c r="P43" s="192"/>
      <c r="Q43" s="34"/>
    </row>
    <row r="44" spans="1:21" x14ac:dyDescent="0.2">
      <c r="A44" s="245"/>
      <c r="B44" s="181"/>
      <c r="C44" s="181"/>
      <c r="D44" s="181"/>
      <c r="E44" s="181"/>
      <c r="F44" s="246"/>
      <c r="G44" s="247"/>
      <c r="H44" s="248"/>
      <c r="I44" s="248"/>
      <c r="J44" s="249"/>
      <c r="K44" s="53"/>
      <c r="L44" s="35"/>
      <c r="M44" s="190"/>
      <c r="N44" s="191"/>
      <c r="O44" s="191"/>
      <c r="P44" s="192"/>
      <c r="Q44" s="34"/>
    </row>
    <row r="45" spans="1:21" x14ac:dyDescent="0.2">
      <c r="A45" s="179"/>
      <c r="B45" s="242"/>
      <c r="C45" s="242"/>
      <c r="D45" s="243"/>
      <c r="E45" s="242"/>
      <c r="F45" s="244"/>
      <c r="G45" s="183"/>
      <c r="H45" s="184"/>
      <c r="I45" s="184"/>
      <c r="J45" s="184"/>
      <c r="K45" s="53"/>
      <c r="L45" s="35"/>
      <c r="M45" s="196"/>
      <c r="N45" s="197"/>
      <c r="O45" s="197"/>
      <c r="P45" s="198"/>
      <c r="Q45" s="34"/>
    </row>
    <row r="46" spans="1:21" x14ac:dyDescent="0.2">
      <c r="A46" s="179"/>
      <c r="B46" s="242"/>
      <c r="C46" s="242"/>
      <c r="D46" s="243"/>
      <c r="E46" s="242"/>
      <c r="F46" s="244"/>
      <c r="G46" s="183"/>
      <c r="H46" s="184"/>
      <c r="I46" s="184"/>
      <c r="J46" s="184"/>
      <c r="K46" s="53"/>
      <c r="L46" s="35"/>
      <c r="M46" s="196"/>
      <c r="N46" s="197"/>
      <c r="O46" s="197"/>
      <c r="P46" s="198"/>
      <c r="Q46" s="34"/>
    </row>
    <row r="47" spans="1:21" x14ac:dyDescent="0.2">
      <c r="A47" s="179"/>
      <c r="B47" s="242"/>
      <c r="C47" s="242"/>
      <c r="D47" s="243"/>
      <c r="E47" s="242"/>
      <c r="F47" s="244"/>
      <c r="G47" s="183"/>
      <c r="H47" s="184"/>
      <c r="I47" s="184"/>
      <c r="J47" s="184"/>
      <c r="K47" s="53"/>
      <c r="L47" s="35"/>
      <c r="M47" s="196"/>
      <c r="N47" s="197"/>
      <c r="O47" s="197"/>
      <c r="P47" s="198"/>
      <c r="Q47" s="34"/>
    </row>
    <row r="48" spans="1:21" x14ac:dyDescent="0.2">
      <c r="A48" s="179"/>
      <c r="B48" s="242"/>
      <c r="C48" s="242"/>
      <c r="D48" s="243"/>
      <c r="E48" s="242"/>
      <c r="F48" s="244"/>
      <c r="G48" s="183"/>
      <c r="H48" s="184"/>
      <c r="I48" s="184"/>
      <c r="J48" s="184"/>
      <c r="K48" s="53"/>
      <c r="L48" s="36"/>
      <c r="M48" s="223"/>
      <c r="N48" s="224"/>
      <c r="O48" s="224"/>
      <c r="P48" s="225"/>
      <c r="Q48" s="34"/>
    </row>
    <row r="49" spans="1:17" ht="13.5" thickBot="1" x14ac:dyDescent="0.25">
      <c r="A49" s="172" t="s">
        <v>3</v>
      </c>
      <c r="B49" s="173"/>
      <c r="C49" s="173"/>
      <c r="D49" s="173"/>
      <c r="E49" s="173"/>
      <c r="F49" s="173"/>
      <c r="G49" s="173"/>
      <c r="H49" s="173"/>
      <c r="I49" s="173"/>
      <c r="J49" s="173"/>
      <c r="K49" s="52">
        <f>SUM(K39:K48)</f>
        <v>0</v>
      </c>
      <c r="L49" s="37">
        <f>SUM(IF(L39&lt;&gt;"", L39, K39), IF(L40&lt;&gt;"", L40, K40), IF(L41&lt;&gt;"", L41, K41), IF(L42&lt;&gt;"", L42, K42), IF(L43&lt;&gt;"", L43, K43), IF(L44&lt;&gt;"", L44, K44),  IF(L45&lt;&gt;"", L45, K45), IF(L46&lt;&gt;"", L46, K46), IF(L47&lt;&gt;"", L47, K47), IF(L48&lt;&gt;"", L48, K48))</f>
        <v>0</v>
      </c>
      <c r="M49" s="226"/>
      <c r="N49" s="227"/>
      <c r="O49" s="227"/>
      <c r="P49" s="228"/>
      <c r="Q49" s="34"/>
    </row>
    <row r="50" spans="1:17" ht="13.5" thickBot="1" x14ac:dyDescent="0.25">
      <c r="L50" s="5"/>
      <c r="M50" s="5"/>
      <c r="N50" s="5"/>
      <c r="O50" s="5"/>
      <c r="P50" s="5"/>
      <c r="Q50" s="23"/>
    </row>
    <row r="51" spans="1:17" ht="15" customHeight="1" thickBot="1" x14ac:dyDescent="0.3">
      <c r="A51" s="214" t="s">
        <v>7</v>
      </c>
      <c r="B51" s="215"/>
      <c r="C51" s="215"/>
      <c r="D51" s="215"/>
      <c r="E51" s="215"/>
      <c r="F51" s="215"/>
      <c r="G51" s="215"/>
      <c r="H51" s="215"/>
      <c r="I51" s="215"/>
      <c r="J51" s="215"/>
      <c r="K51" s="215"/>
      <c r="L51" s="154" t="s">
        <v>13</v>
      </c>
      <c r="M51" s="155"/>
      <c r="N51" s="155"/>
      <c r="O51" s="155"/>
      <c r="P51" s="156"/>
      <c r="Q51" s="30"/>
    </row>
    <row r="52" spans="1:17" ht="24.75" thickBot="1" x14ac:dyDescent="0.25">
      <c r="A52" s="217" t="s">
        <v>5</v>
      </c>
      <c r="B52" s="218"/>
      <c r="C52" s="218"/>
      <c r="D52" s="219"/>
      <c r="E52" s="218"/>
      <c r="F52" s="237"/>
      <c r="G52" s="238" t="s">
        <v>6</v>
      </c>
      <c r="H52" s="221"/>
      <c r="I52" s="221"/>
      <c r="J52" s="222"/>
      <c r="K52" s="38" t="s">
        <v>27</v>
      </c>
      <c r="L52" s="92" t="s">
        <v>14</v>
      </c>
      <c r="M52" s="157" t="s">
        <v>15</v>
      </c>
      <c r="N52" s="158"/>
      <c r="O52" s="158"/>
      <c r="P52" s="159"/>
      <c r="Q52" s="32"/>
    </row>
    <row r="53" spans="1:17" x14ac:dyDescent="0.2">
      <c r="A53" s="179"/>
      <c r="B53" s="180"/>
      <c r="C53" s="180"/>
      <c r="D53" s="181"/>
      <c r="E53" s="180"/>
      <c r="F53" s="182"/>
      <c r="G53" s="183"/>
      <c r="H53" s="184"/>
      <c r="I53" s="184"/>
      <c r="J53" s="185"/>
      <c r="K53" s="7"/>
      <c r="L53" s="39"/>
      <c r="M53" s="160"/>
      <c r="N53" s="161"/>
      <c r="O53" s="161"/>
      <c r="P53" s="162"/>
      <c r="Q53" s="34"/>
    </row>
    <row r="54" spans="1:17" x14ac:dyDescent="0.2">
      <c r="A54" s="179"/>
      <c r="B54" s="180"/>
      <c r="C54" s="180"/>
      <c r="D54" s="181"/>
      <c r="E54" s="180"/>
      <c r="F54" s="182"/>
      <c r="G54" s="183"/>
      <c r="H54" s="184"/>
      <c r="I54" s="184"/>
      <c r="J54" s="185"/>
      <c r="K54" s="7"/>
      <c r="L54" s="36"/>
      <c r="M54" s="163"/>
      <c r="N54" s="164"/>
      <c r="O54" s="164"/>
      <c r="P54" s="165"/>
      <c r="Q54" s="34"/>
    </row>
    <row r="55" spans="1:17" x14ac:dyDescent="0.2">
      <c r="A55" s="245"/>
      <c r="B55" s="181"/>
      <c r="C55" s="181"/>
      <c r="D55" s="181"/>
      <c r="E55" s="181"/>
      <c r="F55" s="246"/>
      <c r="G55" s="247"/>
      <c r="H55" s="248"/>
      <c r="I55" s="248"/>
      <c r="J55" s="249"/>
      <c r="K55" s="7"/>
      <c r="L55" s="36"/>
      <c r="M55" s="163"/>
      <c r="N55" s="189"/>
      <c r="O55" s="189"/>
      <c r="P55" s="165"/>
      <c r="Q55" s="34"/>
    </row>
    <row r="56" spans="1:17" x14ac:dyDescent="0.2">
      <c r="A56" s="245"/>
      <c r="B56" s="181"/>
      <c r="C56" s="181"/>
      <c r="D56" s="181"/>
      <c r="E56" s="181"/>
      <c r="F56" s="246"/>
      <c r="G56" s="247"/>
      <c r="H56" s="248"/>
      <c r="I56" s="248"/>
      <c r="J56" s="249"/>
      <c r="K56" s="7"/>
      <c r="L56" s="36"/>
      <c r="M56" s="163"/>
      <c r="N56" s="189"/>
      <c r="O56" s="189"/>
      <c r="P56" s="165"/>
      <c r="Q56" s="34"/>
    </row>
    <row r="57" spans="1:17" x14ac:dyDescent="0.2">
      <c r="A57" s="245"/>
      <c r="B57" s="181"/>
      <c r="C57" s="181"/>
      <c r="D57" s="181"/>
      <c r="E57" s="181"/>
      <c r="F57" s="246"/>
      <c r="G57" s="247"/>
      <c r="H57" s="248"/>
      <c r="I57" s="248"/>
      <c r="J57" s="249"/>
      <c r="K57" s="7"/>
      <c r="L57" s="36"/>
      <c r="M57" s="163"/>
      <c r="N57" s="189"/>
      <c r="O57" s="189"/>
      <c r="P57" s="165"/>
      <c r="Q57" s="34"/>
    </row>
    <row r="58" spans="1:17" x14ac:dyDescent="0.2">
      <c r="A58" s="179"/>
      <c r="B58" s="180"/>
      <c r="C58" s="180"/>
      <c r="D58" s="181"/>
      <c r="E58" s="180"/>
      <c r="F58" s="182"/>
      <c r="G58" s="183"/>
      <c r="H58" s="184"/>
      <c r="I58" s="184"/>
      <c r="J58" s="185"/>
      <c r="K58" s="7"/>
      <c r="L58" s="36"/>
      <c r="M58" s="163"/>
      <c r="N58" s="164"/>
      <c r="O58" s="164"/>
      <c r="P58" s="165"/>
      <c r="Q58" s="34"/>
    </row>
    <row r="59" spans="1:17" x14ac:dyDescent="0.2">
      <c r="A59" s="179"/>
      <c r="B59" s="180"/>
      <c r="C59" s="180"/>
      <c r="D59" s="181"/>
      <c r="E59" s="180"/>
      <c r="F59" s="182"/>
      <c r="G59" s="183"/>
      <c r="H59" s="184"/>
      <c r="I59" s="184"/>
      <c r="J59" s="185"/>
      <c r="K59" s="7"/>
      <c r="L59" s="36"/>
      <c r="M59" s="163"/>
      <c r="N59" s="164"/>
      <c r="O59" s="164"/>
      <c r="P59" s="165"/>
      <c r="Q59" s="34"/>
    </row>
    <row r="60" spans="1:17" x14ac:dyDescent="0.2">
      <c r="A60" s="179"/>
      <c r="B60" s="180"/>
      <c r="C60" s="180"/>
      <c r="D60" s="181"/>
      <c r="E60" s="180"/>
      <c r="F60" s="182"/>
      <c r="G60" s="183"/>
      <c r="H60" s="184"/>
      <c r="I60" s="184"/>
      <c r="J60" s="185"/>
      <c r="K60" s="7"/>
      <c r="L60" s="40"/>
      <c r="M60" s="148"/>
      <c r="N60" s="149"/>
      <c r="O60" s="149"/>
      <c r="P60" s="150"/>
      <c r="Q60" s="34"/>
    </row>
    <row r="61" spans="1:17" x14ac:dyDescent="0.2">
      <c r="A61" s="179"/>
      <c r="B61" s="180"/>
      <c r="C61" s="180"/>
      <c r="D61" s="181"/>
      <c r="E61" s="180"/>
      <c r="F61" s="182"/>
      <c r="G61" s="183"/>
      <c r="H61" s="184"/>
      <c r="I61" s="184"/>
      <c r="J61" s="185"/>
      <c r="K61" s="7"/>
      <c r="L61" s="36"/>
      <c r="M61" s="128"/>
      <c r="N61" s="129"/>
      <c r="O61" s="129"/>
      <c r="P61" s="130"/>
      <c r="Q61" s="34"/>
    </row>
    <row r="62" spans="1:17" ht="15.75" thickBot="1" x14ac:dyDescent="0.3">
      <c r="A62" s="172" t="s">
        <v>3</v>
      </c>
      <c r="B62" s="173"/>
      <c r="C62" s="173"/>
      <c r="D62" s="173"/>
      <c r="E62" s="173"/>
      <c r="F62" s="173"/>
      <c r="G62" s="173"/>
      <c r="H62" s="173"/>
      <c r="I62" s="173"/>
      <c r="J62" s="173"/>
      <c r="K62" s="6">
        <f>SUM(K53:K61)</f>
        <v>0</v>
      </c>
      <c r="L62" s="41">
        <f>SUM(IF(L53&lt;&gt;"", L53, K53), IF(L54&lt;&gt;"", L54, K54), IF(L55&lt;&gt;"", L55, K55), IF(L56&lt;&gt;"", L56, K56), IF(L57&lt;&gt;"", L57, K57), IF(L58&lt;&gt;"", L58, K58), IF(L59&lt;&gt;"", L59, K59), IF(L60&lt;&gt;"", L60, K60), IF(L61&lt;&gt;"", L61, K61))</f>
        <v>0</v>
      </c>
      <c r="M62" s="131"/>
      <c r="N62" s="132"/>
      <c r="O62" s="132"/>
      <c r="P62" s="133"/>
      <c r="Q62" s="34"/>
    </row>
    <row r="63" spans="1:17" ht="13.5" thickBot="1" x14ac:dyDescent="0.25">
      <c r="L63" s="14"/>
      <c r="M63" s="14"/>
      <c r="N63" s="14"/>
      <c r="O63" s="14"/>
      <c r="P63" s="14"/>
      <c r="Q63" s="23"/>
    </row>
    <row r="64" spans="1:17" ht="15" customHeight="1" thickBot="1" x14ac:dyDescent="0.3">
      <c r="A64" s="214" t="s">
        <v>8</v>
      </c>
      <c r="B64" s="215"/>
      <c r="C64" s="215"/>
      <c r="D64" s="215"/>
      <c r="E64" s="215"/>
      <c r="F64" s="215"/>
      <c r="G64" s="215"/>
      <c r="H64" s="215"/>
      <c r="I64" s="215"/>
      <c r="J64" s="215"/>
      <c r="K64" s="216"/>
      <c r="L64" s="154" t="s">
        <v>13</v>
      </c>
      <c r="M64" s="155"/>
      <c r="N64" s="155"/>
      <c r="O64" s="155"/>
      <c r="P64" s="156"/>
      <c r="Q64" s="30"/>
    </row>
    <row r="65" spans="1:17" ht="24.75" thickBot="1" x14ac:dyDescent="0.25">
      <c r="A65" s="217" t="s">
        <v>5</v>
      </c>
      <c r="B65" s="218"/>
      <c r="C65" s="218"/>
      <c r="D65" s="219"/>
      <c r="E65" s="218"/>
      <c r="F65" s="220"/>
      <c r="G65" s="221" t="s">
        <v>6</v>
      </c>
      <c r="H65" s="221"/>
      <c r="I65" s="221"/>
      <c r="J65" s="222"/>
      <c r="K65" s="50" t="s">
        <v>27</v>
      </c>
      <c r="L65" s="92" t="s">
        <v>14</v>
      </c>
      <c r="M65" s="157" t="s">
        <v>15</v>
      </c>
      <c r="N65" s="158"/>
      <c r="O65" s="158"/>
      <c r="P65" s="159"/>
      <c r="Q65" s="32"/>
    </row>
    <row r="66" spans="1:17" x14ac:dyDescent="0.2">
      <c r="A66" s="134"/>
      <c r="B66" s="135"/>
      <c r="C66" s="135"/>
      <c r="D66" s="136"/>
      <c r="E66" s="135"/>
      <c r="F66" s="137"/>
      <c r="G66" s="142"/>
      <c r="H66" s="143"/>
      <c r="I66" s="143"/>
      <c r="J66" s="144"/>
      <c r="K66" s="98"/>
      <c r="L66" s="48"/>
      <c r="M66" s="145"/>
      <c r="N66" s="146"/>
      <c r="O66" s="146"/>
      <c r="P66" s="147"/>
      <c r="Q66" s="32"/>
    </row>
    <row r="67" spans="1:17" x14ac:dyDescent="0.2">
      <c r="A67" s="174"/>
      <c r="B67" s="136"/>
      <c r="C67" s="136"/>
      <c r="D67" s="136"/>
      <c r="E67" s="136"/>
      <c r="F67" s="175"/>
      <c r="G67" s="176"/>
      <c r="H67" s="177"/>
      <c r="I67" s="177"/>
      <c r="J67" s="178"/>
      <c r="K67" s="99"/>
      <c r="L67" s="49"/>
      <c r="M67" s="324"/>
      <c r="N67" s="325"/>
      <c r="O67" s="325"/>
      <c r="P67" s="326"/>
      <c r="Q67" s="32"/>
    </row>
    <row r="68" spans="1:17" x14ac:dyDescent="0.2">
      <c r="A68" s="138"/>
      <c r="B68" s="139"/>
      <c r="C68" s="139"/>
      <c r="D68" s="140"/>
      <c r="E68" s="139"/>
      <c r="F68" s="141"/>
      <c r="G68" s="142"/>
      <c r="H68" s="143"/>
      <c r="I68" s="143"/>
      <c r="J68" s="144"/>
      <c r="K68" s="98"/>
      <c r="L68" s="49"/>
      <c r="M68" s="169"/>
      <c r="N68" s="170"/>
      <c r="O68" s="170"/>
      <c r="P68" s="171"/>
      <c r="Q68" s="32"/>
    </row>
    <row r="69" spans="1:17" x14ac:dyDescent="0.2">
      <c r="A69" s="186"/>
      <c r="B69" s="187"/>
      <c r="C69" s="187"/>
      <c r="D69" s="187"/>
      <c r="E69" s="187"/>
      <c r="F69" s="188"/>
      <c r="G69" s="176"/>
      <c r="H69" s="177"/>
      <c r="I69" s="177"/>
      <c r="J69" s="178"/>
      <c r="K69" s="99"/>
      <c r="L69" s="49"/>
      <c r="M69" s="169"/>
      <c r="N69" s="170"/>
      <c r="O69" s="170"/>
      <c r="P69" s="171"/>
      <c r="Q69" s="32"/>
    </row>
    <row r="70" spans="1:17" x14ac:dyDescent="0.2">
      <c r="A70" s="320"/>
      <c r="B70" s="320"/>
      <c r="C70" s="320"/>
      <c r="D70" s="320"/>
      <c r="E70" s="320"/>
      <c r="F70" s="320"/>
      <c r="G70" s="176"/>
      <c r="H70" s="177"/>
      <c r="I70" s="177"/>
      <c r="J70" s="178"/>
      <c r="K70" s="99"/>
      <c r="L70" s="49"/>
      <c r="M70" s="169"/>
      <c r="N70" s="170"/>
      <c r="O70" s="170"/>
      <c r="P70" s="171"/>
      <c r="Q70" s="32"/>
    </row>
    <row r="71" spans="1:17" x14ac:dyDescent="0.2">
      <c r="A71" s="320"/>
      <c r="B71" s="320"/>
      <c r="C71" s="320"/>
      <c r="D71" s="320"/>
      <c r="E71" s="320"/>
      <c r="F71" s="320"/>
      <c r="G71" s="176"/>
      <c r="H71" s="177"/>
      <c r="I71" s="177"/>
      <c r="J71" s="178"/>
      <c r="K71" s="99"/>
      <c r="L71" s="49"/>
      <c r="M71" s="169"/>
      <c r="N71" s="170"/>
      <c r="O71" s="170"/>
      <c r="P71" s="171"/>
      <c r="Q71" s="32"/>
    </row>
    <row r="72" spans="1:17" x14ac:dyDescent="0.2">
      <c r="A72" s="321"/>
      <c r="B72" s="322"/>
      <c r="C72" s="322"/>
      <c r="D72" s="322"/>
      <c r="E72" s="322"/>
      <c r="F72" s="323"/>
      <c r="G72" s="176"/>
      <c r="H72" s="177"/>
      <c r="I72" s="177"/>
      <c r="J72" s="178"/>
      <c r="K72" s="99"/>
      <c r="L72" s="49"/>
      <c r="M72" s="169"/>
      <c r="N72" s="170"/>
      <c r="O72" s="170"/>
      <c r="P72" s="171"/>
      <c r="Q72" s="32"/>
    </row>
    <row r="73" spans="1:17" x14ac:dyDescent="0.2">
      <c r="A73" s="208"/>
      <c r="B73" s="209"/>
      <c r="C73" s="209"/>
      <c r="D73" s="209"/>
      <c r="E73" s="209"/>
      <c r="F73" s="210"/>
      <c r="G73" s="211"/>
      <c r="H73" s="212"/>
      <c r="I73" s="212"/>
      <c r="J73" s="213"/>
      <c r="K73" s="100"/>
      <c r="L73" s="39"/>
      <c r="M73" s="166"/>
      <c r="N73" s="167"/>
      <c r="O73" s="167"/>
      <c r="P73" s="168"/>
      <c r="Q73" s="34"/>
    </row>
    <row r="74" spans="1:17" x14ac:dyDescent="0.2">
      <c r="A74" s="208"/>
      <c r="B74" s="209"/>
      <c r="C74" s="209"/>
      <c r="D74" s="209"/>
      <c r="E74" s="209"/>
      <c r="F74" s="210"/>
      <c r="G74" s="211"/>
      <c r="H74" s="212"/>
      <c r="I74" s="212"/>
      <c r="J74" s="213"/>
      <c r="K74" s="100"/>
      <c r="L74" s="36"/>
      <c r="M74" s="163"/>
      <c r="N74" s="164"/>
      <c r="O74" s="164"/>
      <c r="P74" s="165"/>
      <c r="Q74" s="34"/>
    </row>
    <row r="75" spans="1:17" x14ac:dyDescent="0.2">
      <c r="A75" s="208"/>
      <c r="B75" s="209"/>
      <c r="C75" s="209"/>
      <c r="D75" s="209"/>
      <c r="E75" s="209"/>
      <c r="F75" s="210"/>
      <c r="G75" s="211"/>
      <c r="H75" s="212"/>
      <c r="I75" s="212"/>
      <c r="J75" s="213"/>
      <c r="K75" s="100"/>
      <c r="L75" s="36"/>
      <c r="M75" s="163"/>
      <c r="N75" s="164"/>
      <c r="O75" s="164"/>
      <c r="P75" s="165"/>
      <c r="Q75" s="34"/>
    </row>
    <row r="76" spans="1:17" x14ac:dyDescent="0.2">
      <c r="A76" s="208"/>
      <c r="B76" s="209"/>
      <c r="C76" s="209"/>
      <c r="D76" s="209"/>
      <c r="E76" s="209"/>
      <c r="F76" s="210"/>
      <c r="G76" s="211"/>
      <c r="H76" s="212"/>
      <c r="I76" s="212"/>
      <c r="J76" s="213"/>
      <c r="K76" s="100"/>
      <c r="L76" s="36"/>
      <c r="M76" s="163"/>
      <c r="N76" s="164"/>
      <c r="O76" s="164"/>
      <c r="P76" s="165"/>
      <c r="Q76" s="34"/>
    </row>
    <row r="77" spans="1:17" x14ac:dyDescent="0.2">
      <c r="A77" s="208"/>
      <c r="B77" s="209"/>
      <c r="C77" s="209"/>
      <c r="D77" s="209"/>
      <c r="E77" s="209"/>
      <c r="F77" s="210"/>
      <c r="G77" s="211"/>
      <c r="H77" s="212"/>
      <c r="I77" s="212"/>
      <c r="J77" s="213"/>
      <c r="K77" s="100"/>
      <c r="L77" s="40"/>
      <c r="M77" s="148"/>
      <c r="N77" s="149"/>
      <c r="O77" s="149"/>
      <c r="P77" s="150"/>
      <c r="Q77" s="34"/>
    </row>
    <row r="78" spans="1:17" ht="13.5" thickBot="1" x14ac:dyDescent="0.25">
      <c r="A78" s="172" t="s">
        <v>3</v>
      </c>
      <c r="B78" s="173"/>
      <c r="C78" s="173"/>
      <c r="D78" s="173"/>
      <c r="E78" s="173"/>
      <c r="F78" s="173"/>
      <c r="G78" s="173"/>
      <c r="H78" s="173"/>
      <c r="I78" s="173"/>
      <c r="J78" s="173"/>
      <c r="K78" s="52">
        <f>SUM(K66:K77)</f>
        <v>0</v>
      </c>
      <c r="L78" s="42">
        <f>SUM(IF(L66&lt;&gt;"", L66, K66), IF(L67&lt;&gt;"", L67, K67),  IF(L68&lt;&gt;"", L68, K68), IF(L69&lt;&gt;"", L69, K69), IF(L70&lt;&gt;"", L70, K70), IF(L71&lt;&gt;"", L71, K71), IF(L72&lt;&gt;"", L72, K72),  IF(L73&lt;&gt;"", L73, K73), IF(L74&lt;&gt;"", L74, K74), IF(L75&lt;&gt;"", L75, K75), IF(L76&lt;&gt;"", L76, K76), IF(L77&lt;&gt;"", L77, K77))</f>
        <v>0</v>
      </c>
      <c r="M78" s="151"/>
      <c r="N78" s="152"/>
      <c r="O78" s="152"/>
      <c r="P78" s="153"/>
      <c r="Q78" s="34"/>
    </row>
    <row r="79" spans="1:17" ht="15.75" thickBot="1" x14ac:dyDescent="0.3">
      <c r="L79" s="43"/>
      <c r="M79" s="43"/>
      <c r="N79" s="43"/>
      <c r="O79" s="43"/>
      <c r="P79" s="43"/>
      <c r="Q79" s="23"/>
    </row>
    <row r="80" spans="1:17" ht="15" customHeight="1" thickBot="1" x14ac:dyDescent="0.3">
      <c r="A80" s="214" t="s">
        <v>19</v>
      </c>
      <c r="B80" s="215"/>
      <c r="C80" s="215"/>
      <c r="D80" s="215"/>
      <c r="E80" s="215"/>
      <c r="F80" s="215"/>
      <c r="G80" s="215"/>
      <c r="H80" s="215"/>
      <c r="I80" s="215"/>
      <c r="J80" s="215"/>
      <c r="K80" s="216"/>
      <c r="L80" s="154" t="s">
        <v>13</v>
      </c>
      <c r="M80" s="155"/>
      <c r="N80" s="155"/>
      <c r="O80" s="155"/>
      <c r="P80" s="156"/>
      <c r="Q80" s="30"/>
    </row>
    <row r="81" spans="1:17" ht="24.75" thickBot="1" x14ac:dyDescent="0.25">
      <c r="A81" s="217" t="s">
        <v>5</v>
      </c>
      <c r="B81" s="218"/>
      <c r="C81" s="218"/>
      <c r="D81" s="219"/>
      <c r="E81" s="218"/>
      <c r="F81" s="237"/>
      <c r="G81" s="238" t="s">
        <v>6</v>
      </c>
      <c r="H81" s="221"/>
      <c r="I81" s="221"/>
      <c r="J81" s="222"/>
      <c r="K81" s="50" t="s">
        <v>27</v>
      </c>
      <c r="L81" s="92" t="s">
        <v>14</v>
      </c>
      <c r="M81" s="157" t="s">
        <v>15</v>
      </c>
      <c r="N81" s="158"/>
      <c r="O81" s="158"/>
      <c r="P81" s="159"/>
      <c r="Q81" s="32"/>
    </row>
    <row r="82" spans="1:17" x14ac:dyDescent="0.2">
      <c r="A82" s="179"/>
      <c r="B82" s="180"/>
      <c r="C82" s="180"/>
      <c r="D82" s="181"/>
      <c r="E82" s="180"/>
      <c r="F82" s="182"/>
      <c r="G82" s="183"/>
      <c r="H82" s="184"/>
      <c r="I82" s="184"/>
      <c r="J82" s="185"/>
      <c r="K82" s="51"/>
      <c r="L82" s="44"/>
      <c r="M82" s="160"/>
      <c r="N82" s="161"/>
      <c r="O82" s="161"/>
      <c r="P82" s="162"/>
      <c r="Q82" s="34"/>
    </row>
    <row r="83" spans="1:17" x14ac:dyDescent="0.2">
      <c r="A83" s="179"/>
      <c r="B83" s="180"/>
      <c r="C83" s="180"/>
      <c r="D83" s="181"/>
      <c r="E83" s="180"/>
      <c r="F83" s="182"/>
      <c r="G83" s="183"/>
      <c r="H83" s="184"/>
      <c r="I83" s="184"/>
      <c r="J83" s="185"/>
      <c r="K83" s="51"/>
      <c r="L83" s="45"/>
      <c r="M83" s="163"/>
      <c r="N83" s="164"/>
      <c r="O83" s="164"/>
      <c r="P83" s="165"/>
      <c r="Q83" s="34"/>
    </row>
    <row r="84" spans="1:17" x14ac:dyDescent="0.2">
      <c r="A84" s="179"/>
      <c r="B84" s="180"/>
      <c r="C84" s="180"/>
      <c r="D84" s="181"/>
      <c r="E84" s="180"/>
      <c r="F84" s="182"/>
      <c r="G84" s="183"/>
      <c r="H84" s="184"/>
      <c r="I84" s="184"/>
      <c r="J84" s="185"/>
      <c r="K84" s="51"/>
      <c r="L84" s="45"/>
      <c r="M84" s="163"/>
      <c r="N84" s="164"/>
      <c r="O84" s="164"/>
      <c r="P84" s="165"/>
      <c r="Q84" s="34"/>
    </row>
    <row r="85" spans="1:17" x14ac:dyDescent="0.2">
      <c r="A85" s="179"/>
      <c r="B85" s="180"/>
      <c r="C85" s="180"/>
      <c r="D85" s="181"/>
      <c r="E85" s="180"/>
      <c r="F85" s="182"/>
      <c r="G85" s="183"/>
      <c r="H85" s="184"/>
      <c r="I85" s="184"/>
      <c r="J85" s="185"/>
      <c r="K85" s="51"/>
      <c r="L85" s="45"/>
      <c r="M85" s="163"/>
      <c r="N85" s="164"/>
      <c r="O85" s="164"/>
      <c r="P85" s="165"/>
      <c r="Q85" s="34"/>
    </row>
    <row r="86" spans="1:17" x14ac:dyDescent="0.2">
      <c r="A86" s="179"/>
      <c r="B86" s="180"/>
      <c r="C86" s="180"/>
      <c r="D86" s="181"/>
      <c r="E86" s="180"/>
      <c r="F86" s="182"/>
      <c r="G86" s="183"/>
      <c r="H86" s="184"/>
      <c r="I86" s="184"/>
      <c r="J86" s="185"/>
      <c r="K86" s="51"/>
      <c r="L86" s="46"/>
      <c r="M86" s="148"/>
      <c r="N86" s="149"/>
      <c r="O86" s="149"/>
      <c r="P86" s="150"/>
      <c r="Q86" s="34"/>
    </row>
    <row r="87" spans="1:17" x14ac:dyDescent="0.2">
      <c r="A87" s="179"/>
      <c r="B87" s="180"/>
      <c r="C87" s="180"/>
      <c r="D87" s="181"/>
      <c r="E87" s="180"/>
      <c r="F87" s="182"/>
      <c r="G87" s="183"/>
      <c r="H87" s="184"/>
      <c r="I87" s="184"/>
      <c r="J87" s="185"/>
      <c r="K87" s="51"/>
      <c r="L87" s="47"/>
      <c r="M87" s="128"/>
      <c r="N87" s="129"/>
      <c r="O87" s="129"/>
      <c r="P87" s="130"/>
      <c r="Q87" s="34"/>
    </row>
    <row r="88" spans="1:17" ht="15.75" thickBot="1" x14ac:dyDescent="0.3">
      <c r="A88" s="172" t="s">
        <v>3</v>
      </c>
      <c r="B88" s="173"/>
      <c r="C88" s="173"/>
      <c r="D88" s="173"/>
      <c r="E88" s="173"/>
      <c r="F88" s="173"/>
      <c r="G88" s="173"/>
      <c r="H88" s="173"/>
      <c r="I88" s="173"/>
      <c r="J88" s="173"/>
      <c r="K88" s="52">
        <f>SUM(K82:K87)</f>
        <v>0</v>
      </c>
      <c r="L88" s="41">
        <f>SUM(IF(L82&lt;&gt;"", L82, K82), IF(L83&lt;&gt;"", L83, K83), IF(L84&lt;&gt;"", L84, K84), IF(L85&lt;&gt;"", L85, K85), IF(L86&lt;&gt;"", L86, K86), IF(L87&lt;&gt;"", L87, K87))</f>
        <v>0</v>
      </c>
      <c r="M88" s="131"/>
      <c r="N88" s="132"/>
      <c r="O88" s="132"/>
      <c r="P88" s="133"/>
      <c r="Q88" s="34"/>
    </row>
    <row r="89" spans="1:17" x14ac:dyDescent="0.2">
      <c r="L89" s="14"/>
      <c r="M89" s="14"/>
      <c r="N89" s="14"/>
      <c r="O89" s="14"/>
      <c r="P89" s="14"/>
      <c r="Q89" s="23"/>
    </row>
    <row r="90" spans="1:17" x14ac:dyDescent="0.2">
      <c r="L90" s="5"/>
      <c r="M90" s="5"/>
      <c r="N90" s="5"/>
      <c r="O90" s="5"/>
      <c r="P90" s="5"/>
      <c r="Q90" s="23"/>
    </row>
    <row r="91" spans="1:17" x14ac:dyDescent="0.2">
      <c r="L91" s="5"/>
      <c r="M91" s="5"/>
      <c r="N91" s="5"/>
      <c r="O91" s="5"/>
      <c r="P91" s="5"/>
      <c r="Q91" s="10"/>
    </row>
  </sheetData>
  <sheetProtection insertColumns="0" insertRows="0"/>
  <mergeCells count="192">
    <mergeCell ref="R6:U6"/>
    <mergeCell ref="R7:T7"/>
    <mergeCell ref="A13:K13"/>
    <mergeCell ref="L13:P14"/>
    <mergeCell ref="A14:J14"/>
    <mergeCell ref="A15:D15"/>
    <mergeCell ref="F15:G15"/>
    <mergeCell ref="H15:I15"/>
    <mergeCell ref="M15:P15"/>
    <mergeCell ref="A3:K3"/>
    <mergeCell ref="L3:P3"/>
    <mergeCell ref="L5:O5"/>
    <mergeCell ref="L6:O6"/>
    <mergeCell ref="A18:D18"/>
    <mergeCell ref="F18:G18"/>
    <mergeCell ref="H18:I18"/>
    <mergeCell ref="M18:P18"/>
    <mergeCell ref="A19:D19"/>
    <mergeCell ref="F19:G19"/>
    <mergeCell ref="H19:I19"/>
    <mergeCell ref="M19:P19"/>
    <mergeCell ref="A16:D16"/>
    <mergeCell ref="F16:G16"/>
    <mergeCell ref="H16:I16"/>
    <mergeCell ref="M16:P16"/>
    <mergeCell ref="A17:D17"/>
    <mergeCell ref="F17:G17"/>
    <mergeCell ref="H17:I17"/>
    <mergeCell ref="M17:P17"/>
    <mergeCell ref="A22:D22"/>
    <mergeCell ref="F22:G22"/>
    <mergeCell ref="H22:I22"/>
    <mergeCell ref="M22:P22"/>
    <mergeCell ref="A23:D23"/>
    <mergeCell ref="F23:G23"/>
    <mergeCell ref="H23:I23"/>
    <mergeCell ref="M23:P23"/>
    <mergeCell ref="A20:D20"/>
    <mergeCell ref="F20:G20"/>
    <mergeCell ref="H20:I20"/>
    <mergeCell ref="M20:P20"/>
    <mergeCell ref="A21:D21"/>
    <mergeCell ref="F21:G21"/>
    <mergeCell ref="H21:I21"/>
    <mergeCell ref="M21:P21"/>
    <mergeCell ref="L27:P27"/>
    <mergeCell ref="L28:P35"/>
    <mergeCell ref="A37:K37"/>
    <mergeCell ref="L37:P37"/>
    <mergeCell ref="A38:F38"/>
    <mergeCell ref="G38:J38"/>
    <mergeCell ref="M38:P38"/>
    <mergeCell ref="A24:D24"/>
    <mergeCell ref="F24:G24"/>
    <mergeCell ref="H24:I24"/>
    <mergeCell ref="M24:P24"/>
    <mergeCell ref="A25:J25"/>
    <mergeCell ref="M25:P25"/>
    <mergeCell ref="A41:F41"/>
    <mergeCell ref="G41:J41"/>
    <mergeCell ref="M41:P41"/>
    <mergeCell ref="A42:F42"/>
    <mergeCell ref="G42:J42"/>
    <mergeCell ref="M42:P42"/>
    <mergeCell ref="A39:F39"/>
    <mergeCell ref="G39:J39"/>
    <mergeCell ref="M39:P39"/>
    <mergeCell ref="A40:F40"/>
    <mergeCell ref="G40:J40"/>
    <mergeCell ref="M40:P40"/>
    <mergeCell ref="A45:F45"/>
    <mergeCell ref="G45:J45"/>
    <mergeCell ref="M45:P45"/>
    <mergeCell ref="A46:F46"/>
    <mergeCell ref="G46:J46"/>
    <mergeCell ref="M46:P46"/>
    <mergeCell ref="A43:F43"/>
    <mergeCell ref="G43:J43"/>
    <mergeCell ref="M43:P43"/>
    <mergeCell ref="A44:F44"/>
    <mergeCell ref="G44:J44"/>
    <mergeCell ref="M44:P44"/>
    <mergeCell ref="A49:J49"/>
    <mergeCell ref="M49:P49"/>
    <mergeCell ref="A51:K51"/>
    <mergeCell ref="L51:P51"/>
    <mergeCell ref="A52:F52"/>
    <mergeCell ref="G52:J52"/>
    <mergeCell ref="M52:P52"/>
    <mergeCell ref="A47:F47"/>
    <mergeCell ref="G47:J47"/>
    <mergeCell ref="M47:P47"/>
    <mergeCell ref="A48:F48"/>
    <mergeCell ref="G48:J48"/>
    <mergeCell ref="M48:P48"/>
    <mergeCell ref="A55:F55"/>
    <mergeCell ref="G55:J55"/>
    <mergeCell ref="M55:P55"/>
    <mergeCell ref="A56:F56"/>
    <mergeCell ref="G56:J56"/>
    <mergeCell ref="M56:P56"/>
    <mergeCell ref="A53:F53"/>
    <mergeCell ref="G53:J53"/>
    <mergeCell ref="M53:P53"/>
    <mergeCell ref="A54:F54"/>
    <mergeCell ref="G54:J54"/>
    <mergeCell ref="M54:P54"/>
    <mergeCell ref="A59:F59"/>
    <mergeCell ref="G59:J59"/>
    <mergeCell ref="M59:P59"/>
    <mergeCell ref="A60:F60"/>
    <mergeCell ref="G60:J60"/>
    <mergeCell ref="M60:P60"/>
    <mergeCell ref="A57:F57"/>
    <mergeCell ref="G57:J57"/>
    <mergeCell ref="M57:P57"/>
    <mergeCell ref="A58:F58"/>
    <mergeCell ref="G58:J58"/>
    <mergeCell ref="M58:P58"/>
    <mergeCell ref="A65:F65"/>
    <mergeCell ref="G65:J65"/>
    <mergeCell ref="M65:P65"/>
    <mergeCell ref="A66:F66"/>
    <mergeCell ref="G66:J66"/>
    <mergeCell ref="M66:P66"/>
    <mergeCell ref="A61:F61"/>
    <mergeCell ref="G61:J61"/>
    <mergeCell ref="M61:P61"/>
    <mergeCell ref="A62:J62"/>
    <mergeCell ref="M62:P62"/>
    <mergeCell ref="A64:K64"/>
    <mergeCell ref="L64:P64"/>
    <mergeCell ref="A69:F69"/>
    <mergeCell ref="G69:J69"/>
    <mergeCell ref="M69:P69"/>
    <mergeCell ref="A70:F70"/>
    <mergeCell ref="G70:J70"/>
    <mergeCell ref="M70:P70"/>
    <mergeCell ref="A67:F67"/>
    <mergeCell ref="G67:J67"/>
    <mergeCell ref="M67:P67"/>
    <mergeCell ref="A68:F68"/>
    <mergeCell ref="G68:J68"/>
    <mergeCell ref="M68:P68"/>
    <mergeCell ref="A73:F73"/>
    <mergeCell ref="G73:J73"/>
    <mergeCell ref="M73:P73"/>
    <mergeCell ref="A74:F74"/>
    <mergeCell ref="G74:J74"/>
    <mergeCell ref="M74:P74"/>
    <mergeCell ref="A71:F71"/>
    <mergeCell ref="G71:J71"/>
    <mergeCell ref="M71:P71"/>
    <mergeCell ref="A72:F72"/>
    <mergeCell ref="G72:J72"/>
    <mergeCell ref="M72:P72"/>
    <mergeCell ref="A77:F77"/>
    <mergeCell ref="G77:J77"/>
    <mergeCell ref="M77:P77"/>
    <mergeCell ref="A78:J78"/>
    <mergeCell ref="M78:P78"/>
    <mergeCell ref="A80:K80"/>
    <mergeCell ref="L80:P80"/>
    <mergeCell ref="A75:F75"/>
    <mergeCell ref="G75:J75"/>
    <mergeCell ref="M75:P75"/>
    <mergeCell ref="A76:F76"/>
    <mergeCell ref="G76:J76"/>
    <mergeCell ref="M76:P76"/>
    <mergeCell ref="A83:F83"/>
    <mergeCell ref="G83:J83"/>
    <mergeCell ref="M83:P83"/>
    <mergeCell ref="A84:F84"/>
    <mergeCell ref="G84:J84"/>
    <mergeCell ref="M84:P84"/>
    <mergeCell ref="A81:F81"/>
    <mergeCell ref="G81:J81"/>
    <mergeCell ref="M81:P81"/>
    <mergeCell ref="A82:F82"/>
    <mergeCell ref="G82:J82"/>
    <mergeCell ref="M82:P82"/>
    <mergeCell ref="A87:F87"/>
    <mergeCell ref="G87:J87"/>
    <mergeCell ref="M87:P87"/>
    <mergeCell ref="A88:J88"/>
    <mergeCell ref="M88:P88"/>
    <mergeCell ref="A85:F85"/>
    <mergeCell ref="G85:J85"/>
    <mergeCell ref="M85:P85"/>
    <mergeCell ref="A86:F86"/>
    <mergeCell ref="G86:J86"/>
    <mergeCell ref="M86:P86"/>
  </mergeCells>
  <conditionalFormatting sqref="L1:P8 L9:L11 O9:P11 L12:P12 L13 L15:P19 L20:M23 L24:P24 L25:M25 L26:P41 L42:M44 L45:P54 L55:M57 L58:P66 L67:M67 L68:P68 L69:M72 L73:P1048576">
    <cfRule type="expression" dxfId="0" priority="1">
      <formula>$AM$1=TRUE</formula>
    </cfRule>
  </conditionalFormatting>
  <dataValidations count="6">
    <dataValidation type="list" allowBlank="1" showInputMessage="1" showErrorMessage="1" sqref="F16:G24" xr:uid="{CC995796-CB8F-4E2D-8C55-A5E28B138DC5}">
      <formula1>INDIRECT(E16)</formula1>
    </dataValidation>
    <dataValidation type="list" allowBlank="1" showInputMessage="1" showErrorMessage="1" sqref="E16:E24" xr:uid="{2309623A-52A6-4CDB-961F-145B0F3FF670}">
      <formula1>"Mitarbeiter,Fachkraft,Abteilungsleiter,Geschäftsführer"</formula1>
    </dataValidation>
    <dataValidation operator="equal" allowBlank="1" showErrorMessage="1" errorTitle="Falsche Eingabe" error="Bitte nur die Nummer (&gt;0) des Workpackages eingeben!" sqref="A34:A38 A13:A14 A25 A49 B58:B61 A51:A52 A62 R7 A78 B74:B77 A64:A72 B83:B87 A80:A81 A88 B54 B41 B45:B48" xr:uid="{7136E411-2DDD-413A-B423-BD40B4ADDA5F}">
      <formula1>0</formula1>
      <formula2>0</formula2>
    </dataValidation>
    <dataValidation type="decimal" operator="greaterThan" allowBlank="1" showErrorMessage="1" errorTitle="Falsche Eingabe" error="Bitte eine gültige Dezimalzahl eingeben!" sqref="F29:J29 H16:H24 I17:I19 I24" xr:uid="{659DE260-D478-4363-8C5B-5A426FFCF4AC}">
      <formula1>0</formula1>
      <formula2>0</formula2>
    </dataValidation>
    <dataValidation type="custom" errorStyle="warning" allowBlank="1" showInputMessage="1" showErrorMessage="1" errorTitle="Fehler" error="Nur ein Kontrollkästchen darf aktiviert werden!" sqref="A5 A7" xr:uid="{72688F7D-BB6F-475B-A9BD-F867914CEAAB}">
      <formula1>COUNTIF(A5:A7,TRUE)&lt;=1</formula1>
    </dataValidation>
    <dataValidation type="custom" errorStyle="warning" allowBlank="1" showInputMessage="1" showErrorMessage="1" errorTitle="Fehler" error="Nur ein Kontrollkästchen darf aktiviert werden!" sqref="A6" xr:uid="{236F7D92-A86A-41C2-8B15-004CDF5804F7}">
      <formula1>COUNTIF(A6:A9,TRUE)&lt;=1</formula1>
    </dataValidation>
  </dataValidations>
  <pageMargins left="0.7" right="0.7" top="0.78740157499999996" bottom="0.78740157499999996"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561975</xdr:colOff>
                    <xdr:row>3</xdr:row>
                    <xdr:rowOff>123825</xdr:rowOff>
                  </from>
                  <to>
                    <xdr:col>0</xdr:col>
                    <xdr:colOff>752475</xdr:colOff>
                    <xdr:row>5</xdr:row>
                    <xdr:rowOff>47625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561975</xdr:colOff>
                    <xdr:row>5</xdr:row>
                    <xdr:rowOff>0</xdr:rowOff>
                  </from>
                  <to>
                    <xdr:col>0</xdr:col>
                    <xdr:colOff>733425</xdr:colOff>
                    <xdr:row>5</xdr:row>
                    <xdr:rowOff>180975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38</xdr:col>
                    <xdr:colOff>85725</xdr:colOff>
                    <xdr:row>0</xdr:row>
                    <xdr:rowOff>123825</xdr:rowOff>
                  </from>
                  <to>
                    <xdr:col>39</xdr:col>
                    <xdr:colOff>390525</xdr:colOff>
                    <xdr:row>0</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20</vt:i4>
      </vt:variant>
    </vt:vector>
  </HeadingPairs>
  <TitlesOfParts>
    <vt:vector size="26" baseType="lpstr">
      <vt:lpstr>Gesamt</vt:lpstr>
      <vt:lpstr>Organisation 1</vt:lpstr>
      <vt:lpstr>Organisation 2</vt:lpstr>
      <vt:lpstr>Organisation 3</vt:lpstr>
      <vt:lpstr>Organisation 4</vt:lpstr>
      <vt:lpstr>Organisation 5</vt:lpstr>
      <vt:lpstr>'Organisation 2'!Abteilungsleiter</vt:lpstr>
      <vt:lpstr>'Organisation 3'!Abteilungsleiter</vt:lpstr>
      <vt:lpstr>'Organisation 4'!Abteilungsleiter</vt:lpstr>
      <vt:lpstr>'Organisation 5'!Abteilungsleiter</vt:lpstr>
      <vt:lpstr>Abteilungsleiter</vt:lpstr>
      <vt:lpstr>'Organisation 2'!Fachkraft</vt:lpstr>
      <vt:lpstr>'Organisation 3'!Fachkraft</vt:lpstr>
      <vt:lpstr>'Organisation 4'!Fachkraft</vt:lpstr>
      <vt:lpstr>'Organisation 5'!Fachkraft</vt:lpstr>
      <vt:lpstr>Fachkraft</vt:lpstr>
      <vt:lpstr>'Organisation 2'!Geschäftsführer</vt:lpstr>
      <vt:lpstr>'Organisation 3'!Geschäftsführer</vt:lpstr>
      <vt:lpstr>'Organisation 4'!Geschäftsführer</vt:lpstr>
      <vt:lpstr>'Organisation 5'!Geschäftsführer</vt:lpstr>
      <vt:lpstr>Geschäftsführer</vt:lpstr>
      <vt:lpstr>'Organisation 2'!Mitarbeiter</vt:lpstr>
      <vt:lpstr>'Organisation 3'!Mitarbeiter</vt:lpstr>
      <vt:lpstr>'Organisation 4'!Mitarbeiter</vt:lpstr>
      <vt:lpstr>'Organisation 5'!Mitarbeiter</vt:lpstr>
      <vt:lpstr>Mitarbeiter</vt:lpstr>
    </vt:vector>
  </TitlesOfParts>
  <Company>Land Tirol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ARSLAN Furkan</dc:creator>
  <cp:lastModifiedBy>ARSLAN Furkan</cp:lastModifiedBy>
  <cp:lastPrinted>2025-12-04T10:16:36Z</cp:lastPrinted>
  <dcterms:created xsi:type="dcterms:W3CDTF">2025-01-16T12:37:56Z</dcterms:created>
  <dcterms:modified xsi:type="dcterms:W3CDTF">2026-04-08T08:58:18Z</dcterms:modified>
</cp:coreProperties>
</file>